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5" yWindow="0"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E14" i="2"/>
  <c r="E12"/>
  <c r="G22"/>
  <c r="F22"/>
  <c r="E22"/>
  <c r="G21"/>
  <c r="F21"/>
  <c r="E21"/>
  <c r="G20"/>
  <c r="F20"/>
  <c r="E20"/>
  <c r="G19"/>
  <c r="F19"/>
  <c r="E19"/>
  <c r="G18"/>
  <c r="F18"/>
  <c r="E18"/>
  <c r="G17"/>
  <c r="F17"/>
  <c r="E17"/>
  <c r="E16"/>
  <c r="G28" i="1"/>
  <c r="G16" i="2" s="1"/>
  <c r="F28" i="1"/>
  <c r="F16" i="2" s="1"/>
  <c r="G35" i="1"/>
  <c r="F35"/>
</calcChain>
</file>

<file path=xl/sharedStrings.xml><?xml version="1.0" encoding="utf-8"?>
<sst xmlns="http://schemas.openxmlformats.org/spreadsheetml/2006/main" count="29" uniqueCount="29">
  <si>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</si>
  <si>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</si>
  <si>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</si>
  <si>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</si>
  <si>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</si>
  <si>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</si>
  <si>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</si>
  <si>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</si>
  <si>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</si>
  <si>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Service</t>
  </si>
  <si>
    <t>Sales &amp; Office</t>
  </si>
  <si>
    <t>Farming, Fishing &amp; Forestry</t>
  </si>
  <si>
    <t>Construction, Extraction &amp; Maintenance</t>
  </si>
  <si>
    <t>Production &amp; Transportation</t>
  </si>
  <si>
    <t>County</t>
  </si>
  <si>
    <t>State</t>
  </si>
  <si>
    <t>TARGET MARKET</t>
  </si>
  <si>
    <t>Target Market : Occupational Analysis of the Population</t>
  </si>
  <si>
    <t>Enter the name of your State</t>
  </si>
  <si>
    <t>Enter the name of your County</t>
  </si>
  <si>
    <t>TOTAL</t>
  </si>
  <si>
    <t>Management, Professional &amp; related occupations</t>
  </si>
  <si>
    <t>TEMPLATE FOR TARGET MARKET OCCUPATION ANALYSIS OF POPULATION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</si>
  <si>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</si>
  <si>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</si>
  <si>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Note:  
We have entered in the some placeholder data for illustration purposes.  
Please enter in the actual number of businesses by overwriting the existing data that is in these cells.</t>
  </si>
  <si>
    <t>Your Business Name</t>
  </si>
  <si>
    <t>New York</t>
  </si>
  <si>
    <t>Westchester</t>
  </si>
</sst>
</file>

<file path=xl/styles.xml><?xml version="1.0" encoding="utf-8"?>
<styleSheet xmlns="http://schemas.openxmlformats.org/spreadsheetml/2006/main">
  <numFmts count="1">
    <numFmt numFmtId="164"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name val="Arial"/>
      <family val="2"/>
    </font>
    <font>
      <u/>
      <sz val="10"/>
      <color indexed="39"/>
      <name val="Times New Roman"/>
      <family val="1"/>
    </font>
  </fonts>
  <fills count="15">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indexed="31"/>
        <bgColor indexed="64"/>
      </patternFill>
    </fill>
    <fill>
      <patternFill patternType="solid">
        <fgColor indexed="27"/>
        <bgColor indexed="64"/>
      </patternFill>
    </fill>
    <fill>
      <patternFill patternType="solid">
        <fgColor indexed="54"/>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22"/>
      </left>
      <right/>
      <top/>
      <bottom/>
      <diagonal/>
    </border>
    <border>
      <left/>
      <right style="thin">
        <color indexed="22"/>
      </right>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18"/>
      </left>
      <right style="thin">
        <color indexed="18"/>
      </right>
      <top style="thin">
        <color indexed="18"/>
      </top>
      <bottom style="thin">
        <color indexed="18"/>
      </bottom>
      <diagonal/>
    </border>
    <border>
      <left/>
      <right/>
      <top/>
      <bottom style="thin">
        <color indexed="22"/>
      </bottom>
      <diagonal/>
    </border>
    <border>
      <left/>
      <right style="thin">
        <color indexed="22"/>
      </right>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style="thin">
        <color indexed="56"/>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56"/>
      </bottom>
      <diagonal/>
    </border>
    <border>
      <left/>
      <right style="thin">
        <color auto="1"/>
      </right>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10">
    <xf numFmtId="0" fontId="0"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cellStyleXfs>
  <cellXfs count="124">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4" fillId="2" borderId="12"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0" fontId="0" fillId="0" borderId="18" xfId="0" applyBorder="1"/>
    <xf numFmtId="0" fontId="0" fillId="0" borderId="19" xfId="0" applyBorder="1"/>
    <xf numFmtId="1" fontId="9" fillId="3" borderId="1"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64" fontId="3" fillId="6" borderId="24" xfId="0" applyNumberFormat="1" applyFont="1" applyFill="1" applyBorder="1" applyAlignment="1" applyProtection="1">
      <alignment horizontal="center"/>
      <protection locked="0"/>
    </xf>
    <xf numFmtId="164" fontId="3" fillId="6" borderId="25" xfId="0" applyNumberFormat="1" applyFont="1" applyFill="1" applyBorder="1" applyAlignment="1" applyProtection="1">
      <alignment horizontal="center"/>
      <protection locked="0"/>
    </xf>
    <xf numFmtId="164" fontId="3" fillId="6" borderId="26" xfId="0" applyNumberFormat="1" applyFont="1" applyFill="1" applyBorder="1" applyAlignment="1" applyProtection="1">
      <alignment horizontal="center"/>
      <protection locked="0"/>
    </xf>
    <xf numFmtId="164" fontId="3" fillId="6" borderId="27" xfId="0" applyNumberFormat="1" applyFont="1" applyFill="1" applyBorder="1" applyAlignment="1" applyProtection="1">
      <alignment horizontal="center"/>
      <protection locked="0"/>
    </xf>
    <xf numFmtId="164" fontId="10" fillId="7" borderId="28" xfId="0" applyNumberFormat="1" applyFont="1" applyFill="1" applyBorder="1" applyAlignment="1">
      <alignment horizontal="center"/>
    </xf>
    <xf numFmtId="164" fontId="10" fillId="8" borderId="28" xfId="0" applyNumberFormat="1" applyFont="1" applyFill="1" applyBorder="1" applyAlignment="1">
      <alignment horizontal="center"/>
    </xf>
    <xf numFmtId="164" fontId="10" fillId="3" borderId="28" xfId="0" applyNumberFormat="1" applyFont="1" applyFill="1" applyBorder="1" applyAlignment="1">
      <alignment horizontal="center"/>
    </xf>
    <xf numFmtId="164" fontId="10" fillId="4" borderId="28" xfId="0" applyNumberFormat="1" applyFont="1" applyFill="1" applyBorder="1" applyAlignment="1">
      <alignment horizontal="center"/>
    </xf>
    <xf numFmtId="164" fontId="10" fillId="10" borderId="28" xfId="0" applyNumberFormat="1" applyFont="1" applyFill="1" applyBorder="1" applyAlignment="1">
      <alignment horizontal="center"/>
    </xf>
    <xf numFmtId="164" fontId="10" fillId="9" borderId="28" xfId="0" applyNumberFormat="1" applyFont="1" applyFill="1" applyBorder="1" applyAlignment="1">
      <alignment horizontal="center"/>
    </xf>
    <xf numFmtId="0" fontId="4" fillId="0" borderId="36" xfId="0" applyFont="1" applyFill="1" applyBorder="1" applyAlignment="1" applyProtection="1">
      <alignment horizontal="left"/>
    </xf>
    <xf numFmtId="164" fontId="3" fillId="0" borderId="0" xfId="0" applyNumberFormat="1" applyFont="1" applyAlignment="1">
      <alignment horizontal="left" vertical="center" indent="3"/>
    </xf>
    <xf numFmtId="164" fontId="4" fillId="0" borderId="36" xfId="0" applyNumberFormat="1" applyFont="1" applyFill="1" applyBorder="1" applyAlignment="1" applyProtection="1">
      <alignment horizontal="center"/>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0" fontId="4" fillId="0" borderId="17" xfId="0" applyFont="1" applyFill="1" applyBorder="1" applyAlignment="1" applyProtection="1">
      <alignment horizontal="left"/>
    </xf>
    <xf numFmtId="1" fontId="4" fillId="0" borderId="20" xfId="0" applyNumberFormat="1" applyFont="1" applyFill="1" applyBorder="1" applyAlignment="1" applyProtection="1">
      <alignment horizontal="center" wrapText="1"/>
    </xf>
    <xf numFmtId="1" fontId="4" fillId="0" borderId="21" xfId="0" applyNumberFormat="1" applyFont="1" applyFill="1" applyBorder="1" applyAlignment="1" applyProtection="1">
      <alignment horizontal="center" wrapText="1"/>
    </xf>
    <xf numFmtId="0" fontId="7" fillId="0" borderId="29" xfId="1" applyFont="1" applyBorder="1" applyAlignment="1" applyProtection="1"/>
    <xf numFmtId="0" fontId="7" fillId="0" borderId="30" xfId="1" applyFont="1" applyBorder="1" applyAlignment="1" applyProtection="1"/>
    <xf numFmtId="0" fontId="0" fillId="14" borderId="0" xfId="0" applyFill="1" applyBorder="1"/>
    <xf numFmtId="0" fontId="0" fillId="14" borderId="41" xfId="0" applyFill="1" applyBorder="1"/>
    <xf numFmtId="0" fontId="0" fillId="14" borderId="42" xfId="0" applyFill="1" applyBorder="1"/>
    <xf numFmtId="0" fontId="9" fillId="3" borderId="45" xfId="0" applyFont="1" applyFill="1" applyBorder="1" applyAlignment="1">
      <alignment horizontal="left" wrapText="1"/>
    </xf>
    <xf numFmtId="0" fontId="9" fillId="3" borderId="46" xfId="0" applyFont="1" applyFill="1" applyBorder="1" applyAlignment="1">
      <alignment horizontal="center" wrapText="1"/>
    </xf>
    <xf numFmtId="0" fontId="10" fillId="7" borderId="47" xfId="0" applyFont="1" applyFill="1" applyBorder="1" applyAlignment="1">
      <alignment horizontal="left"/>
    </xf>
    <xf numFmtId="164" fontId="10" fillId="7" borderId="48" xfId="0" applyNumberFormat="1" applyFont="1" applyFill="1" applyBorder="1" applyAlignment="1">
      <alignment horizontal="center"/>
    </xf>
    <xf numFmtId="0" fontId="10" fillId="8" borderId="47" xfId="0" applyFont="1" applyFill="1" applyBorder="1" applyAlignment="1">
      <alignment horizontal="left"/>
    </xf>
    <xf numFmtId="164" fontId="10" fillId="8" borderId="48" xfId="0" applyNumberFormat="1" applyFont="1" applyFill="1" applyBorder="1" applyAlignment="1">
      <alignment horizontal="center"/>
    </xf>
    <xf numFmtId="0" fontId="10" fillId="3" borderId="47" xfId="0" applyFont="1" applyFill="1" applyBorder="1" applyAlignment="1">
      <alignment horizontal="left"/>
    </xf>
    <xf numFmtId="164" fontId="10" fillId="3" borderId="48" xfId="0" applyNumberFormat="1" applyFont="1" applyFill="1" applyBorder="1" applyAlignment="1">
      <alignment horizontal="center"/>
    </xf>
    <xf numFmtId="0" fontId="10" fillId="4" borderId="47" xfId="0" applyFont="1" applyFill="1" applyBorder="1" applyAlignment="1">
      <alignment horizontal="left"/>
    </xf>
    <xf numFmtId="164" fontId="10" fillId="4" borderId="48" xfId="0" applyNumberFormat="1" applyFont="1" applyFill="1" applyBorder="1" applyAlignment="1">
      <alignment horizontal="center"/>
    </xf>
    <xf numFmtId="0" fontId="10" fillId="10" borderId="47" xfId="0" applyFont="1" applyFill="1" applyBorder="1" applyAlignment="1">
      <alignment horizontal="left"/>
    </xf>
    <xf numFmtId="164" fontId="10" fillId="10" borderId="48" xfId="0" applyNumberFormat="1" applyFont="1" applyFill="1" applyBorder="1" applyAlignment="1">
      <alignment horizontal="center"/>
    </xf>
    <xf numFmtId="0" fontId="10" fillId="9" borderId="47" xfId="0" applyFont="1" applyFill="1" applyBorder="1" applyAlignment="1">
      <alignment horizontal="left"/>
    </xf>
    <xf numFmtId="164" fontId="10" fillId="9" borderId="48" xfId="0" applyNumberFormat="1" applyFont="1" applyFill="1" applyBorder="1" applyAlignment="1">
      <alignment horizontal="center"/>
    </xf>
    <xf numFmtId="0" fontId="0" fillId="4" borderId="49" xfId="0" applyFill="1" applyBorder="1" applyProtection="1"/>
    <xf numFmtId="0" fontId="0" fillId="4" borderId="50" xfId="0" applyFill="1" applyBorder="1" applyProtection="1"/>
    <xf numFmtId="0" fontId="0" fillId="4" borderId="51" xfId="0" applyFill="1" applyBorder="1" applyProtection="1"/>
    <xf numFmtId="0" fontId="0" fillId="11" borderId="0" xfId="0" applyFill="1"/>
    <xf numFmtId="0" fontId="2" fillId="2" borderId="0" xfId="0" applyFont="1" applyFill="1" applyAlignment="1">
      <alignment horizontal="center"/>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0" xfId="0" applyFont="1" applyBorder="1" applyAlignment="1">
      <alignment horizontal="justify" vertical="top" wrapText="1"/>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3" fillId="0" borderId="62" xfId="0" applyFont="1" applyBorder="1" applyAlignment="1">
      <alignment horizontal="justify" vertical="top" wrapText="1"/>
    </xf>
    <xf numFmtId="0" fontId="12" fillId="12" borderId="52" xfId="0" applyFont="1" applyFill="1" applyBorder="1" applyAlignment="1">
      <alignment horizontal="center"/>
    </xf>
    <xf numFmtId="0" fontId="12" fillId="12" borderId="53" xfId="0" applyFont="1" applyFill="1" applyBorder="1" applyAlignment="1">
      <alignment horizontal="center"/>
    </xf>
    <xf numFmtId="0" fontId="12" fillId="12" borderId="54" xfId="0" applyFont="1" applyFill="1" applyBorder="1" applyAlignment="1">
      <alignment horizontal="center"/>
    </xf>
    <xf numFmtId="0" fontId="3" fillId="0" borderId="63" xfId="2" applyFont="1" applyBorder="1" applyAlignment="1">
      <alignment horizontal="left" vertical="top" wrapText="1"/>
    </xf>
    <xf numFmtId="0" fontId="3" fillId="0" borderId="64" xfId="2" applyFont="1" applyBorder="1" applyAlignment="1">
      <alignment horizontal="left" vertical="top" wrapText="1"/>
    </xf>
    <xf numFmtId="0" fontId="3" fillId="0" borderId="65" xfId="2" applyFont="1" applyBorder="1" applyAlignment="1">
      <alignment horizontal="left" vertical="top"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31" xfId="0" applyFont="1" applyFill="1" applyBorder="1" applyAlignment="1" applyProtection="1">
      <alignment horizontal="center"/>
      <protection locked="0"/>
    </xf>
    <xf numFmtId="0" fontId="4" fillId="6" borderId="32" xfId="0" applyFont="1" applyFill="1" applyBorder="1" applyAlignment="1" applyProtection="1">
      <alignment horizontal="center"/>
      <protection locked="0"/>
    </xf>
    <xf numFmtId="0" fontId="4" fillId="6" borderId="33" xfId="0" applyFont="1" applyFill="1" applyBorder="1" applyAlignment="1" applyProtection="1">
      <alignment horizontal="center"/>
      <protection locked="0"/>
    </xf>
    <xf numFmtId="0" fontId="2" fillId="2" borderId="34" xfId="0" applyFont="1" applyFill="1" applyBorder="1" applyAlignment="1">
      <alignment horizontal="center"/>
    </xf>
    <xf numFmtId="0" fontId="2" fillId="2" borderId="35" xfId="0" applyFont="1" applyFill="1" applyBorder="1" applyAlignment="1">
      <alignment horizontal="center"/>
    </xf>
    <xf numFmtId="0" fontId="7" fillId="14" borderId="41" xfId="1" applyFont="1" applyFill="1" applyBorder="1" applyAlignment="1" applyProtection="1">
      <alignment horizontal="center"/>
    </xf>
    <xf numFmtId="0" fontId="7" fillId="14" borderId="0" xfId="1" applyFont="1" applyFill="1" applyBorder="1" applyAlignment="1" applyProtection="1">
      <alignment horizontal="center"/>
    </xf>
    <xf numFmtId="0" fontId="7" fillId="14" borderId="42" xfId="1" applyFont="1" applyFill="1" applyBorder="1" applyAlignment="1" applyProtection="1">
      <alignment horizontal="center"/>
    </xf>
    <xf numFmtId="0" fontId="11" fillId="11" borderId="38" xfId="0" applyFont="1" applyFill="1" applyBorder="1" applyAlignment="1">
      <alignment horizontal="center"/>
    </xf>
    <xf numFmtId="0" fontId="11" fillId="11" borderId="39" xfId="0" applyFont="1" applyFill="1" applyBorder="1" applyAlignment="1">
      <alignment horizontal="center"/>
    </xf>
    <xf numFmtId="0" fontId="11" fillId="11" borderId="40" xfId="0" applyFont="1" applyFill="1" applyBorder="1" applyAlignment="1">
      <alignment horizontal="center"/>
    </xf>
    <xf numFmtId="0" fontId="12" fillId="12" borderId="41" xfId="0" applyFont="1" applyFill="1" applyBorder="1" applyAlignment="1">
      <alignment horizontal="center"/>
    </xf>
    <xf numFmtId="0" fontId="12" fillId="12" borderId="0" xfId="0" applyFont="1" applyFill="1" applyBorder="1" applyAlignment="1">
      <alignment horizontal="center"/>
    </xf>
    <xf numFmtId="0" fontId="12" fillId="12" borderId="42" xfId="0" applyFont="1" applyFill="1" applyBorder="1" applyAlignment="1">
      <alignment horizontal="center"/>
    </xf>
    <xf numFmtId="0" fontId="12" fillId="13" borderId="43" xfId="0" applyFont="1" applyFill="1" applyBorder="1" applyAlignment="1">
      <alignment horizontal="center"/>
    </xf>
    <xf numFmtId="0" fontId="12" fillId="13" borderId="37" xfId="0" applyFont="1" applyFill="1" applyBorder="1" applyAlignment="1">
      <alignment horizontal="center"/>
    </xf>
    <xf numFmtId="0" fontId="12" fillId="13" borderId="44" xfId="0" applyFont="1" applyFill="1" applyBorder="1" applyAlignment="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040828325123915"/>
          <c:y val="5.5248618784530378E-2"/>
          <c:w val="0.8673478030809586"/>
          <c:h val="0.84806629834254144"/>
        </c:manualLayout>
      </c:layout>
      <c:barChart>
        <c:barDir val="col"/>
        <c:grouping val="percentStacked"/>
        <c:ser>
          <c:idx val="1"/>
          <c:order val="0"/>
          <c:tx>
            <c:strRef>
              <c:f>Input!$E$29</c:f>
              <c:strCache>
                <c:ptCount val="1"/>
                <c:pt idx="0">
                  <c:v>Management, Professional &amp; related occupations</c:v>
                </c:pt>
              </c:strCache>
            </c:strRef>
          </c:tx>
          <c:spPr>
            <a:solidFill>
              <a:srgbClr val="E8F5C6"/>
            </a:solidFill>
            <a:ln w="3175">
              <a:solidFill>
                <a:srgbClr val="C0C0C0"/>
              </a:solidFill>
              <a:prstDash val="solid"/>
            </a:ln>
          </c:spPr>
          <c:cat>
            <c:strRef>
              <c:f>Input!$F$28:$G$28</c:f>
              <c:strCache>
                <c:ptCount val="2"/>
                <c:pt idx="0">
                  <c:v>Westchester</c:v>
                </c:pt>
                <c:pt idx="1">
                  <c:v>New York</c:v>
                </c:pt>
              </c:strCache>
            </c:strRef>
          </c:cat>
          <c:val>
            <c:numRef>
              <c:f>Input!$F$29:$G$29</c:f>
              <c:numCache>
                <c:formatCode>0.0%</c:formatCode>
                <c:ptCount val="2"/>
                <c:pt idx="0">
                  <c:v>0.45800000000000002</c:v>
                </c:pt>
                <c:pt idx="1">
                  <c:v>0.377</c:v>
                </c:pt>
              </c:numCache>
            </c:numRef>
          </c:val>
        </c:ser>
        <c:ser>
          <c:idx val="2"/>
          <c:order val="1"/>
          <c:tx>
            <c:strRef>
              <c:f>Input!$E$30</c:f>
              <c:strCache>
                <c:ptCount val="1"/>
                <c:pt idx="0">
                  <c:v>Service</c:v>
                </c:pt>
              </c:strCache>
            </c:strRef>
          </c:tx>
          <c:spPr>
            <a:solidFill>
              <a:srgbClr val="CCCCFF"/>
            </a:solidFill>
            <a:ln w="3175">
              <a:solidFill>
                <a:srgbClr val="C0C0C0"/>
              </a:solidFill>
              <a:prstDash val="solid"/>
            </a:ln>
          </c:spPr>
          <c:cat>
            <c:strRef>
              <c:f>Input!$F$28:$G$28</c:f>
              <c:strCache>
                <c:ptCount val="2"/>
                <c:pt idx="0">
                  <c:v>Westchester</c:v>
                </c:pt>
                <c:pt idx="1">
                  <c:v>New York</c:v>
                </c:pt>
              </c:strCache>
            </c:strRef>
          </c:cat>
          <c:val>
            <c:numRef>
              <c:f>Input!$F$30:$G$30</c:f>
              <c:numCache>
                <c:formatCode>0.0%</c:formatCode>
                <c:ptCount val="2"/>
                <c:pt idx="0">
                  <c:v>0.16500000000000001</c:v>
                </c:pt>
                <c:pt idx="1">
                  <c:v>0.188</c:v>
                </c:pt>
              </c:numCache>
            </c:numRef>
          </c:val>
        </c:ser>
        <c:ser>
          <c:idx val="3"/>
          <c:order val="2"/>
          <c:tx>
            <c:strRef>
              <c:f>Input!$E$31</c:f>
              <c:strCache>
                <c:ptCount val="1"/>
                <c:pt idx="0">
                  <c:v>Sales &amp; Office</c:v>
                </c:pt>
              </c:strCache>
            </c:strRef>
          </c:tx>
          <c:spPr>
            <a:solidFill>
              <a:srgbClr val="EAEAEA"/>
            </a:solidFill>
            <a:ln w="3175">
              <a:solidFill>
                <a:srgbClr val="C0C0C0"/>
              </a:solidFill>
              <a:prstDash val="solid"/>
            </a:ln>
          </c:spPr>
          <c:cat>
            <c:strRef>
              <c:f>Input!$F$28:$G$28</c:f>
              <c:strCache>
                <c:ptCount val="2"/>
                <c:pt idx="0">
                  <c:v>Westchester</c:v>
                </c:pt>
                <c:pt idx="1">
                  <c:v>New York</c:v>
                </c:pt>
              </c:strCache>
            </c:strRef>
          </c:cat>
          <c:val>
            <c:numRef>
              <c:f>Input!$F$31:$G$31</c:f>
              <c:numCache>
                <c:formatCode>0.0%</c:formatCode>
                <c:ptCount val="2"/>
                <c:pt idx="0">
                  <c:v>0.23899999999999999</c:v>
                </c:pt>
                <c:pt idx="1">
                  <c:v>0.25600000000000001</c:v>
                </c:pt>
              </c:numCache>
            </c:numRef>
          </c:val>
        </c:ser>
        <c:ser>
          <c:idx val="4"/>
          <c:order val="3"/>
          <c:tx>
            <c:strRef>
              <c:f>Input!$E$32</c:f>
              <c:strCache>
                <c:ptCount val="1"/>
                <c:pt idx="0">
                  <c:v>Farming, Fishing &amp; Forestry</c:v>
                </c:pt>
              </c:strCache>
            </c:strRef>
          </c:tx>
          <c:spPr>
            <a:solidFill>
              <a:srgbClr val="FFFFFF"/>
            </a:solidFill>
            <a:ln w="12700">
              <a:solidFill>
                <a:srgbClr val="C0C0C0"/>
              </a:solidFill>
              <a:prstDash val="solid"/>
            </a:ln>
          </c:spPr>
          <c:cat>
            <c:strRef>
              <c:f>Input!$F$28:$G$28</c:f>
              <c:strCache>
                <c:ptCount val="2"/>
                <c:pt idx="0">
                  <c:v>Westchester</c:v>
                </c:pt>
                <c:pt idx="1">
                  <c:v>New York</c:v>
                </c:pt>
              </c:strCache>
            </c:strRef>
          </c:cat>
          <c:val>
            <c:numRef>
              <c:f>Input!$F$32:$G$32</c:f>
              <c:numCache>
                <c:formatCode>0.0%</c:formatCode>
                <c:ptCount val="2"/>
                <c:pt idx="0">
                  <c:v>1E-3</c:v>
                </c:pt>
                <c:pt idx="1">
                  <c:v>3.0000000000000001E-3</c:v>
                </c:pt>
              </c:numCache>
            </c:numRef>
          </c:val>
        </c:ser>
        <c:ser>
          <c:idx val="5"/>
          <c:order val="4"/>
          <c:tx>
            <c:strRef>
              <c:f>Input!$E$33</c:f>
              <c:strCache>
                <c:ptCount val="1"/>
                <c:pt idx="0">
                  <c:v>Construction, Extraction &amp; Maintenance</c:v>
                </c:pt>
              </c:strCache>
            </c:strRef>
          </c:tx>
          <c:spPr>
            <a:solidFill>
              <a:srgbClr val="FFCFB8"/>
            </a:solidFill>
            <a:ln w="3175">
              <a:solidFill>
                <a:srgbClr val="C0C0C0"/>
              </a:solidFill>
              <a:prstDash val="solid"/>
            </a:ln>
          </c:spPr>
          <c:cat>
            <c:strRef>
              <c:f>Input!$F$28:$G$28</c:f>
              <c:strCache>
                <c:ptCount val="2"/>
                <c:pt idx="0">
                  <c:v>Westchester</c:v>
                </c:pt>
                <c:pt idx="1">
                  <c:v>New York</c:v>
                </c:pt>
              </c:strCache>
            </c:strRef>
          </c:cat>
          <c:val>
            <c:numRef>
              <c:f>Input!$F$33:$G$33</c:f>
              <c:numCache>
                <c:formatCode>0.0%</c:formatCode>
                <c:ptCount val="2"/>
                <c:pt idx="0">
                  <c:v>7.6999999999999999E-2</c:v>
                </c:pt>
                <c:pt idx="1">
                  <c:v>7.6999999999999999E-2</c:v>
                </c:pt>
              </c:numCache>
            </c:numRef>
          </c:val>
        </c:ser>
        <c:ser>
          <c:idx val="6"/>
          <c:order val="5"/>
          <c:tx>
            <c:strRef>
              <c:f>Input!$E$34</c:f>
              <c:strCache>
                <c:ptCount val="1"/>
                <c:pt idx="0">
                  <c:v>Production &amp; Transportation</c:v>
                </c:pt>
              </c:strCache>
            </c:strRef>
          </c:tx>
          <c:spPr>
            <a:solidFill>
              <a:srgbClr val="CCFFFF"/>
            </a:solidFill>
            <a:ln w="3175">
              <a:solidFill>
                <a:srgbClr val="C0C0C0"/>
              </a:solidFill>
              <a:prstDash val="solid"/>
            </a:ln>
          </c:spPr>
          <c:cat>
            <c:strRef>
              <c:f>Input!$F$28:$G$28</c:f>
              <c:strCache>
                <c:ptCount val="2"/>
                <c:pt idx="0">
                  <c:v>Westchester</c:v>
                </c:pt>
                <c:pt idx="1">
                  <c:v>New York</c:v>
                </c:pt>
              </c:strCache>
            </c:strRef>
          </c:cat>
          <c:val>
            <c:numRef>
              <c:f>Input!$F$34:$G$34</c:f>
              <c:numCache>
                <c:formatCode>0.0%</c:formatCode>
                <c:ptCount val="2"/>
                <c:pt idx="0">
                  <c:v>0.06</c:v>
                </c:pt>
                <c:pt idx="1">
                  <c:v>9.9000000000000005E-2</c:v>
                </c:pt>
              </c:numCache>
            </c:numRef>
          </c:val>
        </c:ser>
        <c:overlap val="100"/>
        <c:axId val="206167424"/>
        <c:axId val="207460992"/>
      </c:barChart>
      <c:catAx>
        <c:axId val="206167424"/>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207460992"/>
        <c:crosses val="autoZero"/>
        <c:auto val="1"/>
        <c:lblAlgn val="ctr"/>
        <c:lblOffset val="100"/>
        <c:tickLblSkip val="1"/>
        <c:tickMarkSkip val="1"/>
      </c:catAx>
      <c:valAx>
        <c:axId val="207460992"/>
        <c:scaling>
          <c:orientation val="minMax"/>
        </c:scaling>
        <c:axPos val="l"/>
        <c:majorGridlines>
          <c:spPr>
            <a:ln w="12700">
              <a:solidFill>
                <a:srgbClr val="C0C0C0"/>
              </a:solidFill>
              <a:prstDash val="sysDash"/>
            </a:ln>
          </c:spPr>
        </c:majorGridlines>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206167424"/>
        <c:crosses val="autoZero"/>
        <c:crossBetween val="between"/>
      </c:valAx>
      <c:spPr>
        <a:noFill/>
        <a:ln w="25400">
          <a:noFill/>
        </a:ln>
      </c:spPr>
    </c:plotArea>
    <c:plotVisOnly val="1"/>
    <c:dispBlanksAs val="gap"/>
  </c:chart>
  <c:spPr>
    <a:solidFill>
      <a:srgbClr val="FFFFFF"/>
    </a:solidFill>
    <a:ln w="9525">
      <a:noFill/>
    </a:ln>
  </c:spPr>
  <c:txPr>
    <a:bodyPr/>
    <a:lstStyle/>
    <a:p>
      <a:pPr>
        <a:defRPr sz="8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203" name="Line 11"/>
        <xdr:cNvSpPr>
          <a:spLocks noChangeShapeType="1"/>
        </xdr:cNvSpPr>
      </xdr:nvSpPr>
      <xdr:spPr bwMode="auto">
        <a:xfrm>
          <a:off x="3552825" y="2914650"/>
          <a:ext cx="46482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204" name="AutoShape 62"/>
        <xdr:cNvSpPr>
          <a:spLocks/>
        </xdr:cNvSpPr>
      </xdr:nvSpPr>
      <xdr:spPr bwMode="auto">
        <a:xfrm>
          <a:off x="34290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0</xdr:rowOff>
    </xdr:from>
    <xdr:to>
      <xdr:col>3</xdr:col>
      <xdr:colOff>104775</xdr:colOff>
      <xdr:row>34</xdr:row>
      <xdr:rowOff>66675</xdr:rowOff>
    </xdr:to>
    <xdr:sp macro="" textlink="">
      <xdr:nvSpPr>
        <xdr:cNvPr id="1205" name="AutoShape 63"/>
        <xdr:cNvSpPr>
          <a:spLocks/>
        </xdr:cNvSpPr>
      </xdr:nvSpPr>
      <xdr:spPr bwMode="auto">
        <a:xfrm>
          <a:off x="3362325" y="3476625"/>
          <a:ext cx="114300" cy="1362075"/>
        </a:xfrm>
        <a:prstGeom prst="leftBrace">
          <a:avLst>
            <a:gd name="adj1" fmla="val 111112"/>
            <a:gd name="adj2" fmla="val 50000"/>
          </a:avLst>
        </a:prstGeom>
        <a:noFill/>
        <a:ln w="9525">
          <a:solidFill>
            <a:srgbClr val="000000"/>
          </a:solidFill>
          <a:round/>
          <a:headEnd/>
          <a:tailEnd/>
        </a:ln>
      </xdr:spPr>
    </xdr:sp>
    <xdr:clientData/>
  </xdr:twoCellAnchor>
  <xdr:twoCellAnchor>
    <xdr:from>
      <xdr:col>4</xdr:col>
      <xdr:colOff>2009775</xdr:colOff>
      <xdr:row>37</xdr:row>
      <xdr:rowOff>114300</xdr:rowOff>
    </xdr:from>
    <xdr:to>
      <xdr:col>5</xdr:col>
      <xdr:colOff>571500</xdr:colOff>
      <xdr:row>40</xdr:row>
      <xdr:rowOff>104775</xdr:rowOff>
    </xdr:to>
    <xdr:grpSp>
      <xdr:nvGrpSpPr>
        <xdr:cNvPr id="1209" name="Group 110">
          <a:hlinkClick xmlns:r="http://schemas.openxmlformats.org/officeDocument/2006/relationships" r:id="rId1"/>
        </xdr:cNvPr>
        <xdr:cNvGrpSpPr>
          <a:grpSpLocks/>
        </xdr:cNvGrpSpPr>
      </xdr:nvGrpSpPr>
      <xdr:grpSpPr bwMode="auto">
        <a:xfrm>
          <a:off x="5381625" y="5924550"/>
          <a:ext cx="1266825" cy="476250"/>
          <a:chOff x="61" y="729"/>
          <a:chExt cx="120" cy="50"/>
        </a:xfrm>
        <a:effectLst>
          <a:outerShdw blurRad="50800" dist="38100" dir="2700000" algn="tl" rotWithShape="0">
            <a:prstClr val="black">
              <a:alpha val="40000"/>
            </a:prstClr>
          </a:outerShdw>
        </a:effectLst>
      </xdr:grpSpPr>
      <xdr:sp macro="" textlink="">
        <xdr:nvSpPr>
          <xdr:cNvPr id="1135" name="AutoShape 11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211" name="Oval 11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212" name="AutoShape 11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19" name="Oval 10">
            <a:hlinkClick xmlns:r="http://schemas.openxmlformats.org/officeDocument/2006/relationships" r:id="rId2"/>
          </xdr:cNvPr>
          <xdr:cNvSpPr>
            <a:spLocks noChangeArrowheads="1"/>
          </xdr:cNvSpPr>
        </xdr:nvSpPr>
        <xdr:spPr bwMode="auto">
          <a:xfrm>
            <a:off x="292497" y="531887"/>
            <a:ext cx="392509" cy="388205"/>
          </a:xfrm>
          <a:prstGeom prst="ellipse">
            <a:avLst/>
          </a:prstGeom>
          <a:solidFill>
            <a:srgbClr val="FF9900"/>
          </a:solidFill>
          <a:ln w="9525">
            <a:solidFill>
              <a:srgbClr val="969696"/>
            </a:solidFill>
            <a:round/>
            <a:headEnd/>
            <a:tailEnd/>
          </a:ln>
        </xdr:spPr>
      </xdr:sp>
      <xdr:sp macro="" textlink="">
        <xdr:nvSpPr>
          <xdr:cNvPr id="2120" name="AutoShape 11">
            <a:hlinkClick xmlns:r="http://schemas.openxmlformats.org/officeDocument/2006/relationships" r:id="rId3"/>
          </xdr:cNvPr>
          <xdr:cNvSpPr>
            <a:spLocks noChangeArrowheads="1"/>
          </xdr:cNvSpPr>
        </xdr:nvSpPr>
        <xdr:spPr bwMode="auto">
          <a:xfrm flipH="1">
            <a:off x="347266" y="656821"/>
            <a:ext cx="292100" cy="152602"/>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44</xdr:row>
      <xdr:rowOff>47625</xdr:rowOff>
    </xdr:from>
    <xdr:to>
      <xdr:col>0</xdr:col>
      <xdr:colOff>1323975</xdr:colOff>
      <xdr:row>47</xdr:row>
      <xdr:rowOff>28575</xdr:rowOff>
    </xdr:to>
    <xdr:grpSp>
      <xdr:nvGrpSpPr>
        <xdr:cNvPr id="10" name="Group 9"/>
        <xdr:cNvGrpSpPr/>
      </xdr:nvGrpSpPr>
      <xdr:grpSpPr>
        <a:xfrm>
          <a:off x="228600" y="7200900"/>
          <a:ext cx="1095375" cy="476250"/>
          <a:chOff x="228600" y="7915275"/>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79152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16" name="Oval 31">
            <a:hlinkClick xmlns:r="http://schemas.openxmlformats.org/officeDocument/2006/relationships" r:id="rId5"/>
          </xdr:cNvPr>
          <xdr:cNvSpPr>
            <a:spLocks noChangeArrowheads="1"/>
          </xdr:cNvSpPr>
        </xdr:nvSpPr>
        <xdr:spPr bwMode="auto">
          <a:xfrm>
            <a:off x="292497" y="7961387"/>
            <a:ext cx="392509" cy="393248"/>
          </a:xfrm>
          <a:prstGeom prst="ellipse">
            <a:avLst/>
          </a:prstGeom>
          <a:solidFill>
            <a:srgbClr val="FF9900"/>
          </a:solidFill>
          <a:ln w="9525">
            <a:solidFill>
              <a:srgbClr val="969696"/>
            </a:solidFill>
            <a:round/>
            <a:headEnd/>
            <a:tailEnd/>
          </a:ln>
        </xdr:spPr>
      </xdr:sp>
      <xdr:sp macro="" textlink="">
        <xdr:nvSpPr>
          <xdr:cNvPr id="2117" name="AutoShape 32">
            <a:hlinkClick xmlns:r="http://schemas.openxmlformats.org/officeDocument/2006/relationships" r:id="rId6"/>
          </xdr:cNvPr>
          <xdr:cNvSpPr>
            <a:spLocks noChangeArrowheads="1"/>
          </xdr:cNvSpPr>
        </xdr:nvSpPr>
        <xdr:spPr bwMode="auto">
          <a:xfrm flipH="1">
            <a:off x="347266" y="8086322"/>
            <a:ext cx="292100" cy="152601"/>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22</xdr:row>
      <xdr:rowOff>57150</xdr:rowOff>
    </xdr:from>
    <xdr:to>
      <xdr:col>6</xdr:col>
      <xdr:colOff>1019175</xdr:colOff>
      <xdr:row>43</xdr:row>
      <xdr:rowOff>104775</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48"/>
  <sheetViews>
    <sheetView showGridLines="0" showRowColHeaders="0" tabSelected="1" workbookViewId="0">
      <selection activeCell="J11" sqref="J11"/>
    </sheetView>
  </sheetViews>
  <sheetFormatPr defaultRowHeight="12.75"/>
  <cols>
    <col min="1" max="1" width="14" customWidth="1"/>
    <col min="2" max="2" width="30.28515625" customWidth="1"/>
    <col min="3" max="3" width="4" customWidth="1"/>
    <col min="4" max="4" width="2.28515625" customWidth="1"/>
    <col min="5" max="5" width="40.5703125" style="4" customWidth="1"/>
    <col min="6" max="7" width="15.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1" spans="1:11" ht="39" customHeight="1"/>
    <row r="2" spans="1:11">
      <c r="B2" s="80" t="s">
        <v>22</v>
      </c>
      <c r="C2" s="80"/>
      <c r="D2" s="80"/>
      <c r="E2" s="80"/>
      <c r="F2" s="80"/>
      <c r="G2" s="80"/>
      <c r="H2" s="80"/>
      <c r="I2" s="80"/>
      <c r="J2" s="80"/>
      <c r="K2" s="80"/>
    </row>
    <row r="3" spans="1:11" ht="12.75" customHeight="1">
      <c r="A3" s="18"/>
    </row>
    <row r="4" spans="1:11">
      <c r="B4" s="90" t="s">
        <v>1</v>
      </c>
      <c r="C4" s="91"/>
      <c r="D4" s="91"/>
      <c r="E4" s="91"/>
      <c r="F4" s="91"/>
      <c r="G4" s="91"/>
      <c r="H4" s="91"/>
      <c r="I4" s="91"/>
      <c r="J4" s="91"/>
      <c r="K4" s="92"/>
    </row>
    <row r="5" spans="1:11" ht="5.0999999999999996" customHeight="1"/>
    <row r="6" spans="1:11" ht="11.45" customHeight="1">
      <c r="B6" s="81" t="s">
        <v>6</v>
      </c>
      <c r="C6" s="82"/>
      <c r="D6" s="82"/>
      <c r="E6" s="82"/>
      <c r="F6" s="82"/>
      <c r="G6" s="82"/>
      <c r="H6" s="82"/>
      <c r="I6" s="82"/>
      <c r="J6" s="82"/>
      <c r="K6" s="83"/>
    </row>
    <row r="7" spans="1:11" ht="11.45" customHeight="1">
      <c r="B7" s="84"/>
      <c r="C7" s="85"/>
      <c r="D7" s="85"/>
      <c r="E7" s="85"/>
      <c r="F7" s="85"/>
      <c r="G7" s="85"/>
      <c r="H7" s="85"/>
      <c r="I7" s="85"/>
      <c r="J7" s="85"/>
      <c r="K7" s="86"/>
    </row>
    <row r="8" spans="1:11" ht="11.45" customHeight="1">
      <c r="B8" s="84"/>
      <c r="C8" s="85"/>
      <c r="D8" s="85"/>
      <c r="E8" s="85"/>
      <c r="F8" s="85"/>
      <c r="G8" s="85"/>
      <c r="H8" s="85"/>
      <c r="I8" s="85"/>
      <c r="J8" s="85"/>
      <c r="K8" s="86"/>
    </row>
    <row r="9" spans="1:11" ht="11.45" customHeight="1">
      <c r="B9" s="84"/>
      <c r="C9" s="85"/>
      <c r="D9" s="85"/>
      <c r="E9" s="85"/>
      <c r="F9" s="85"/>
      <c r="G9" s="85"/>
      <c r="H9" s="85"/>
      <c r="I9" s="85"/>
      <c r="J9" s="85"/>
      <c r="K9" s="86"/>
    </row>
    <row r="10" spans="1:11" ht="11.45" customHeight="1">
      <c r="B10" s="87"/>
      <c r="C10" s="88"/>
      <c r="D10" s="88"/>
      <c r="E10" s="88"/>
      <c r="F10" s="88"/>
      <c r="G10" s="88"/>
      <c r="H10" s="88"/>
      <c r="I10" s="88"/>
      <c r="J10" s="88"/>
      <c r="K10" s="89"/>
    </row>
    <row r="11" spans="1:11" ht="12.75" customHeight="1">
      <c r="B11" s="22" t="s">
        <v>7</v>
      </c>
      <c r="C11" s="23"/>
      <c r="D11" s="23"/>
      <c r="E11" s="23"/>
      <c r="F11" s="23"/>
      <c r="G11" s="23"/>
      <c r="H11" s="23"/>
      <c r="I11" s="23"/>
      <c r="J11" s="24"/>
      <c r="K11" s="25"/>
    </row>
    <row r="13" spans="1:11">
      <c r="B13" s="90" t="s">
        <v>2</v>
      </c>
      <c r="C13" s="91"/>
      <c r="D13" s="91"/>
      <c r="E13" s="91"/>
      <c r="F13" s="91"/>
      <c r="G13" s="91"/>
      <c r="H13" s="91"/>
      <c r="I13" s="91"/>
      <c r="J13" s="91"/>
      <c r="K13" s="92"/>
    </row>
    <row r="14" spans="1:11" ht="5.0999999999999996" customHeight="1"/>
    <row r="15" spans="1:11" ht="12.75" customHeight="1">
      <c r="B15" s="81" t="s">
        <v>23</v>
      </c>
      <c r="C15" s="82"/>
      <c r="D15" s="82"/>
      <c r="E15" s="82"/>
      <c r="F15" s="82"/>
      <c r="G15" s="82"/>
      <c r="H15" s="82"/>
      <c r="I15" s="82"/>
      <c r="J15" s="82"/>
      <c r="K15" s="83"/>
    </row>
    <row r="16" spans="1:11">
      <c r="B16" s="84"/>
      <c r="C16" s="85"/>
      <c r="D16" s="85"/>
      <c r="E16" s="85"/>
      <c r="F16" s="85"/>
      <c r="G16" s="85"/>
      <c r="H16" s="85"/>
      <c r="I16" s="85"/>
      <c r="J16" s="85"/>
      <c r="K16" s="86"/>
    </row>
    <row r="17" spans="2:11">
      <c r="B17" s="84"/>
      <c r="C17" s="85"/>
      <c r="D17" s="85"/>
      <c r="E17" s="85"/>
      <c r="F17" s="85"/>
      <c r="G17" s="85"/>
      <c r="H17" s="85"/>
      <c r="I17" s="85"/>
      <c r="J17" s="85"/>
      <c r="K17" s="86"/>
    </row>
    <row r="18" spans="2:11">
      <c r="B18" s="87"/>
      <c r="C18" s="88"/>
      <c r="D18" s="88"/>
      <c r="E18" s="88"/>
      <c r="F18" s="88"/>
      <c r="G18" s="88"/>
      <c r="H18" s="88"/>
      <c r="I18" s="88"/>
      <c r="J18" s="88"/>
      <c r="K18" s="89"/>
    </row>
    <row r="19" spans="2:11">
      <c r="B19" s="35"/>
      <c r="C19" s="35"/>
      <c r="D19" s="35"/>
      <c r="E19" s="35"/>
      <c r="F19" s="35"/>
      <c r="G19" s="35"/>
      <c r="H19" s="35"/>
      <c r="I19" s="35"/>
      <c r="J19" s="35"/>
      <c r="K19" s="35"/>
    </row>
    <row r="20" spans="2:11">
      <c r="B20" s="90" t="s">
        <v>3</v>
      </c>
      <c r="C20" s="91"/>
      <c r="D20" s="91"/>
      <c r="E20" s="91"/>
      <c r="F20" s="91"/>
      <c r="G20" s="91"/>
      <c r="H20" s="91"/>
      <c r="I20" s="91"/>
      <c r="J20" s="91"/>
      <c r="K20" s="92"/>
    </row>
    <row r="21" spans="2:11" ht="5.0999999999999996" customHeight="1"/>
    <row r="22" spans="2:11" ht="12.75" customHeight="1">
      <c r="B22" s="6" t="s">
        <v>8</v>
      </c>
      <c r="C22" s="7"/>
      <c r="D22" s="1"/>
      <c r="H22" s="98" t="s">
        <v>26</v>
      </c>
      <c r="I22" s="99"/>
      <c r="J22" s="99"/>
      <c r="K22" s="100"/>
    </row>
    <row r="23" spans="2:11" ht="12.75" customHeight="1">
      <c r="B23" s="6" t="s">
        <v>18</v>
      </c>
      <c r="C23" s="7"/>
      <c r="D23" s="1"/>
      <c r="H23" s="98" t="s">
        <v>27</v>
      </c>
      <c r="I23" s="99"/>
      <c r="J23" s="99"/>
      <c r="K23" s="100"/>
    </row>
    <row r="24" spans="2:11" ht="12.75" customHeight="1">
      <c r="B24" s="6" t="s">
        <v>19</v>
      </c>
      <c r="C24" s="7"/>
      <c r="D24" s="1"/>
      <c r="H24" s="98" t="s">
        <v>28</v>
      </c>
      <c r="I24" s="99"/>
      <c r="J24" s="99"/>
      <c r="K24" s="100"/>
    </row>
    <row r="25" spans="2:11">
      <c r="B25" s="1"/>
      <c r="C25" s="1"/>
      <c r="D25" s="1"/>
      <c r="F25" s="1"/>
      <c r="G25" s="1"/>
      <c r="H25" s="1"/>
      <c r="I25" s="1"/>
      <c r="J25" s="1"/>
      <c r="K25" s="1"/>
    </row>
    <row r="26" spans="2:11">
      <c r="B26" s="93" t="s">
        <v>25</v>
      </c>
      <c r="C26" s="30"/>
      <c r="D26" s="5"/>
      <c r="E26" s="26"/>
      <c r="F26" s="101" t="s">
        <v>16</v>
      </c>
      <c r="G26" s="102"/>
      <c r="H26" s="2"/>
      <c r="I26" s="96"/>
      <c r="J26" s="20"/>
      <c r="K26" s="20"/>
    </row>
    <row r="27" spans="2:11">
      <c r="B27" s="94"/>
      <c r="C27" s="30"/>
      <c r="D27" s="5"/>
      <c r="E27" s="26" t="s">
        <v>0</v>
      </c>
      <c r="F27" s="28" t="s">
        <v>14</v>
      </c>
      <c r="G27" s="29" t="s">
        <v>15</v>
      </c>
      <c r="H27" s="2"/>
      <c r="I27" s="96"/>
      <c r="J27" s="20"/>
      <c r="K27" s="20"/>
    </row>
    <row r="28" spans="2:11" ht="12.75" customHeight="1">
      <c r="B28" s="94"/>
      <c r="C28" s="30"/>
      <c r="D28" s="5"/>
      <c r="E28" s="27"/>
      <c r="F28" s="55" t="str">
        <f>IF(H24&lt;&gt;"",H24,"")</f>
        <v>Westchester</v>
      </c>
      <c r="G28" s="56" t="str">
        <f>IF(H23&lt;&gt;"",H23,"")</f>
        <v>New York</v>
      </c>
      <c r="H28" s="2"/>
      <c r="I28" s="96"/>
      <c r="J28" s="20"/>
      <c r="K28" s="20"/>
    </row>
    <row r="29" spans="2:11">
      <c r="B29" s="94"/>
      <c r="C29" s="30"/>
      <c r="D29" s="5"/>
      <c r="E29" s="52" t="s">
        <v>21</v>
      </c>
      <c r="F29" s="37">
        <v>0.45800000000000002</v>
      </c>
      <c r="G29" s="38">
        <v>0.377</v>
      </c>
      <c r="H29" s="3"/>
      <c r="I29" s="97"/>
      <c r="J29" s="21"/>
      <c r="K29" s="21"/>
    </row>
    <row r="30" spans="2:11">
      <c r="B30" s="94"/>
      <c r="C30" s="30"/>
      <c r="D30" s="5"/>
      <c r="E30" s="53" t="s">
        <v>9</v>
      </c>
      <c r="F30" s="39">
        <v>0.16500000000000001</v>
      </c>
      <c r="G30" s="40">
        <v>0.188</v>
      </c>
      <c r="H30" s="3"/>
      <c r="I30" s="97"/>
      <c r="J30" s="21"/>
      <c r="K30" s="21"/>
    </row>
    <row r="31" spans="2:11">
      <c r="B31" s="94"/>
      <c r="C31" s="30"/>
      <c r="D31" s="5"/>
      <c r="E31" s="53" t="s">
        <v>10</v>
      </c>
      <c r="F31" s="39">
        <v>0.23899999999999999</v>
      </c>
      <c r="G31" s="40">
        <v>0.25600000000000001</v>
      </c>
      <c r="H31" s="3"/>
      <c r="I31" s="97"/>
      <c r="J31" s="21"/>
      <c r="K31" s="21"/>
    </row>
    <row r="32" spans="2:11">
      <c r="B32" s="94"/>
      <c r="C32" s="30"/>
      <c r="D32" s="5"/>
      <c r="E32" s="53" t="s">
        <v>11</v>
      </c>
      <c r="F32" s="39">
        <v>1E-3</v>
      </c>
      <c r="G32" s="40">
        <v>3.0000000000000001E-3</v>
      </c>
      <c r="H32" s="3"/>
      <c r="I32" s="97"/>
      <c r="J32" s="21"/>
      <c r="K32" s="21"/>
    </row>
    <row r="33" spans="2:11">
      <c r="B33" s="94"/>
      <c r="C33" s="30"/>
      <c r="D33" s="5"/>
      <c r="E33" s="53" t="s">
        <v>12</v>
      </c>
      <c r="F33" s="39">
        <v>7.6999999999999999E-2</v>
      </c>
      <c r="G33" s="40">
        <v>7.6999999999999999E-2</v>
      </c>
      <c r="H33" s="3"/>
      <c r="I33" s="97"/>
      <c r="J33" s="21"/>
      <c r="K33" s="21"/>
    </row>
    <row r="34" spans="2:11">
      <c r="B34" s="94"/>
      <c r="C34" s="30"/>
      <c r="D34" s="5"/>
      <c r="E34" s="54" t="s">
        <v>13</v>
      </c>
      <c r="F34" s="41">
        <v>0.06</v>
      </c>
      <c r="G34" s="42">
        <v>9.9000000000000005E-2</v>
      </c>
      <c r="H34" s="3"/>
      <c r="I34" s="97"/>
      <c r="J34" s="21"/>
      <c r="K34" s="21"/>
    </row>
    <row r="35" spans="2:11">
      <c r="B35" s="95"/>
      <c r="C35" s="30"/>
      <c r="D35" s="36"/>
      <c r="E35" s="49" t="s">
        <v>20</v>
      </c>
      <c r="F35" s="51">
        <f>SUM(F29:F34)</f>
        <v>1</v>
      </c>
      <c r="G35" s="51">
        <f>SUM(G29:G34)</f>
        <v>0.99999999999999989</v>
      </c>
      <c r="H35" s="3"/>
      <c r="I35" s="50"/>
      <c r="J35" s="21"/>
      <c r="K35" s="21"/>
    </row>
    <row r="36" spans="2:11">
      <c r="B36" s="34"/>
      <c r="C36" s="30"/>
      <c r="D36" s="36"/>
      <c r="E36"/>
      <c r="H36" s="3"/>
      <c r="I36" s="21"/>
      <c r="J36" s="21"/>
      <c r="K36" s="21"/>
    </row>
    <row r="37" spans="2:11" ht="5.0999999999999996" customHeight="1">
      <c r="B37" s="79"/>
      <c r="C37" s="79"/>
      <c r="D37" s="79"/>
      <c r="E37" s="79"/>
      <c r="F37" s="79"/>
      <c r="G37" s="79"/>
      <c r="H37" s="79"/>
      <c r="I37" s="79"/>
      <c r="J37" s="79"/>
      <c r="K37" s="79"/>
    </row>
    <row r="38" spans="2:11" ht="12.75" customHeight="1">
      <c r="E38"/>
    </row>
    <row r="39" spans="2:11" ht="12.75" customHeight="1">
      <c r="E39"/>
    </row>
    <row r="40" spans="2:11" ht="12.75" customHeight="1">
      <c r="E40"/>
    </row>
    <row r="41" spans="2:11">
      <c r="E41"/>
    </row>
    <row r="42" spans="2:11">
      <c r="E42"/>
    </row>
    <row r="43" spans="2:11" ht="12.75" customHeight="1">
      <c r="E43"/>
    </row>
    <row r="44" spans="2:11">
      <c r="E44"/>
    </row>
    <row r="45" spans="2:11">
      <c r="E45"/>
    </row>
    <row r="46" spans="2:11">
      <c r="E46"/>
    </row>
    <row r="47" spans="2:11">
      <c r="E47"/>
    </row>
    <row r="48" spans="2:1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4:8">
      <c r="E65"/>
    </row>
    <row r="66" spans="4:8">
      <c r="E66"/>
    </row>
    <row r="67" spans="4:8">
      <c r="E67"/>
    </row>
    <row r="68" spans="4:8">
      <c r="E68"/>
    </row>
    <row r="69" spans="4:8">
      <c r="D69" s="31"/>
      <c r="H69" s="32"/>
    </row>
    <row r="70" spans="4:8">
      <c r="D70" s="31"/>
      <c r="H70" s="32"/>
    </row>
    <row r="71" spans="4:8">
      <c r="D71" s="31"/>
      <c r="H71" s="32"/>
    </row>
    <row r="72" spans="4:8" ht="13.5">
      <c r="E72" s="57"/>
      <c r="F72" s="57"/>
      <c r="G72" s="57"/>
      <c r="H72" s="58"/>
    </row>
    <row r="73" spans="4:8">
      <c r="E73"/>
    </row>
    <row r="74" spans="4:8">
      <c r="E74"/>
    </row>
    <row r="75" spans="4:8">
      <c r="E75"/>
    </row>
    <row r="76" spans="4:8">
      <c r="E76"/>
    </row>
    <row r="77" spans="4:8">
      <c r="E77"/>
    </row>
    <row r="78" spans="4:8">
      <c r="E78"/>
    </row>
    <row r="921" spans="27:30">
      <c r="AA921" s="19"/>
      <c r="AB921" s="19"/>
      <c r="AC921" s="19"/>
      <c r="AD921" s="19"/>
    </row>
    <row r="922" spans="27:30">
      <c r="AA922" s="19"/>
      <c r="AB922" s="19"/>
      <c r="AC922" s="19"/>
      <c r="AD922" s="19"/>
    </row>
    <row r="923" spans="27:30">
      <c r="AA923" s="19"/>
      <c r="AB923" s="19"/>
      <c r="AC923" s="19"/>
      <c r="AD923" s="19"/>
    </row>
    <row r="924" spans="27:30">
      <c r="AA924" s="19"/>
      <c r="AB924" s="19"/>
      <c r="AC924" s="19"/>
      <c r="AD924" s="19"/>
    </row>
    <row r="925" spans="27:30">
      <c r="AA925" s="19"/>
      <c r="AB925" s="19"/>
      <c r="AC925" s="19"/>
      <c r="AD925" s="19"/>
    </row>
    <row r="926" spans="27:30">
      <c r="AA926" s="19"/>
      <c r="AB926" s="19"/>
      <c r="AC926" s="19"/>
      <c r="AD926" s="19"/>
    </row>
    <row r="927" spans="27:30">
      <c r="AA927" s="19"/>
      <c r="AB927" s="19"/>
      <c r="AC927" s="19"/>
      <c r="AD927" s="19"/>
    </row>
    <row r="928" spans="27:30">
      <c r="AA928" s="19"/>
      <c r="AB928" s="19"/>
      <c r="AC928" s="19"/>
      <c r="AD928" s="19"/>
    </row>
    <row r="929" spans="27:30">
      <c r="AA929" s="19"/>
      <c r="AB929" s="19"/>
      <c r="AC929" s="19"/>
      <c r="AD929" s="19"/>
    </row>
    <row r="930" spans="27:30">
      <c r="AA930" s="19"/>
      <c r="AB930" s="19"/>
      <c r="AC930" s="19"/>
      <c r="AD930" s="19"/>
    </row>
    <row r="931" spans="27:30">
      <c r="AA931" s="19"/>
      <c r="AB931" s="19"/>
      <c r="AC931" s="19"/>
      <c r="AD931" s="19"/>
    </row>
    <row r="932" spans="27:30">
      <c r="AA932" s="19"/>
      <c r="AB932" s="19"/>
      <c r="AC932" s="19"/>
      <c r="AD932" s="19"/>
    </row>
    <row r="933" spans="27:30">
      <c r="AA933" s="19"/>
      <c r="AB933" s="19"/>
      <c r="AC933" s="19"/>
      <c r="AD933" s="19"/>
    </row>
    <row r="934" spans="27:30">
      <c r="AA934" s="19"/>
      <c r="AB934" s="19"/>
      <c r="AC934" s="19"/>
      <c r="AD934" s="19"/>
    </row>
    <row r="935" spans="27:30">
      <c r="AA935" s="19"/>
      <c r="AB935" s="19"/>
      <c r="AC935" s="19"/>
      <c r="AD935" s="19"/>
    </row>
    <row r="936" spans="27:30">
      <c r="AA936" s="19"/>
      <c r="AB936" s="19"/>
      <c r="AC936" s="19"/>
      <c r="AD936" s="19"/>
    </row>
    <row r="937" spans="27:30">
      <c r="AA937" s="19"/>
      <c r="AB937" s="19"/>
      <c r="AC937" s="19"/>
      <c r="AD937" s="19"/>
    </row>
    <row r="938" spans="27:30">
      <c r="AA938" s="19"/>
      <c r="AB938" s="19"/>
      <c r="AC938" s="19"/>
      <c r="AD938" s="19"/>
    </row>
    <row r="939" spans="27:30">
      <c r="AA939" s="19"/>
      <c r="AB939" s="19"/>
      <c r="AC939" s="19"/>
      <c r="AD939" s="19"/>
    </row>
    <row r="940" spans="27:30">
      <c r="AA940" s="19"/>
      <c r="AB940" s="19"/>
      <c r="AC940" s="19"/>
      <c r="AD940" s="19"/>
    </row>
    <row r="941" spans="27:30">
      <c r="AA941" s="19"/>
      <c r="AB941" s="19"/>
      <c r="AC941" s="19"/>
      <c r="AD941" s="19"/>
    </row>
    <row r="942" spans="27:30">
      <c r="AA942" s="19"/>
      <c r="AB942" s="19"/>
      <c r="AC942" s="19"/>
      <c r="AD942" s="19"/>
    </row>
    <row r="943" spans="27:30">
      <c r="AA943" s="19"/>
      <c r="AB943" s="19"/>
      <c r="AC943" s="19"/>
      <c r="AD943" s="19"/>
    </row>
    <row r="944" spans="27:30">
      <c r="AA944" s="19"/>
      <c r="AB944" s="19"/>
      <c r="AC944" s="19"/>
      <c r="AD944" s="19"/>
    </row>
    <row r="945" spans="27:30">
      <c r="AA945" s="19"/>
      <c r="AB945" s="19"/>
      <c r="AC945" s="19"/>
      <c r="AD945" s="19"/>
    </row>
    <row r="946" spans="27:30">
      <c r="AA946" s="19"/>
      <c r="AB946" s="19"/>
      <c r="AC946" s="19"/>
      <c r="AD946" s="19"/>
    </row>
    <row r="947" spans="27:30">
      <c r="AA947" s="19"/>
      <c r="AB947" s="19"/>
      <c r="AC947" s="19"/>
      <c r="AD947" s="19"/>
    </row>
    <row r="948" spans="27:30">
      <c r="AA948" s="19"/>
      <c r="AB948" s="19"/>
      <c r="AC948" s="19"/>
      <c r="AD948" s="19"/>
    </row>
  </sheetData>
  <sheetProtection password="D21D" sheet="1" objects="1" scenarios="1" selectLockedCells="1"/>
  <mergeCells count="12">
    <mergeCell ref="B26:B35"/>
    <mergeCell ref="I26:I34"/>
    <mergeCell ref="H22:K22"/>
    <mergeCell ref="B20:K20"/>
    <mergeCell ref="F26:G26"/>
    <mergeCell ref="H23:K23"/>
    <mergeCell ref="H24:K24"/>
    <mergeCell ref="B2:K2"/>
    <mergeCell ref="B15:K18"/>
    <mergeCell ref="B6:K10"/>
    <mergeCell ref="B4:K4"/>
    <mergeCell ref="B13:K13"/>
  </mergeCells>
  <phoneticPr fontId="1" type="noConversion"/>
  <dataValidations count="3">
    <dataValidation type="custom" showInputMessage="1" showErrorMessage="1" sqref="F35:G35 E29:E35">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4">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7"/>
  <sheetViews>
    <sheetView showGridLines="0" showRowColHeaders="0" zoomScaleNormal="100" workbookViewId="0">
      <selection activeCell="B2" sqref="B2:I2"/>
    </sheetView>
  </sheetViews>
  <sheetFormatPr defaultRowHeight="12.75"/>
  <cols>
    <col min="1" max="1" width="26.28515625" style="8" customWidth="1"/>
    <col min="2" max="2" width="11.5703125" style="8" customWidth="1"/>
    <col min="3" max="3" width="15" style="8" customWidth="1"/>
    <col min="4" max="4" width="3.7109375" style="8" customWidth="1"/>
    <col min="5" max="5" width="38.7109375" style="8" customWidth="1"/>
    <col min="6" max="7" width="15.7109375" style="8" customWidth="1"/>
    <col min="8" max="8" width="3.7109375" style="8" customWidth="1"/>
    <col min="9" max="9" width="27.42578125" style="8" customWidth="1"/>
    <col min="10" max="16384" width="9.140625" style="8"/>
  </cols>
  <sheetData>
    <row r="1" spans="2:9" ht="20.100000000000001" customHeight="1"/>
    <row r="2" spans="2:9">
      <c r="B2" s="80" t="s">
        <v>5</v>
      </c>
      <c r="C2" s="80"/>
      <c r="D2" s="80"/>
      <c r="E2" s="80"/>
      <c r="F2" s="80"/>
      <c r="G2" s="80"/>
      <c r="H2" s="80"/>
      <c r="I2" s="80"/>
    </row>
    <row r="3" spans="2:9" ht="5.0999999999999996" customHeight="1">
      <c r="E3" s="9"/>
    </row>
    <row r="4" spans="2:9">
      <c r="B4" s="115" t="s">
        <v>24</v>
      </c>
      <c r="C4" s="116"/>
      <c r="D4" s="116"/>
      <c r="E4" s="116"/>
      <c r="F4" s="116"/>
      <c r="G4" s="116"/>
      <c r="H4" s="116"/>
      <c r="I4" s="117"/>
    </row>
    <row r="5" spans="2:9">
      <c r="B5" s="118"/>
      <c r="C5" s="119"/>
      <c r="D5" s="119"/>
      <c r="E5" s="119"/>
      <c r="F5" s="119"/>
      <c r="G5" s="119"/>
      <c r="H5" s="119"/>
      <c r="I5" s="120"/>
    </row>
    <row r="6" spans="2:9">
      <c r="B6" s="118"/>
      <c r="C6" s="119"/>
      <c r="D6" s="119"/>
      <c r="E6" s="119"/>
      <c r="F6" s="119"/>
      <c r="G6" s="119"/>
      <c r="H6" s="119"/>
      <c r="I6" s="120"/>
    </row>
    <row r="7" spans="2:9">
      <c r="B7" s="118"/>
      <c r="C7" s="119"/>
      <c r="D7" s="119"/>
      <c r="E7" s="119"/>
      <c r="F7" s="119"/>
      <c r="G7" s="119"/>
      <c r="H7" s="119"/>
      <c r="I7" s="120"/>
    </row>
    <row r="8" spans="2:9">
      <c r="B8" s="118"/>
      <c r="C8" s="119"/>
      <c r="D8" s="119"/>
      <c r="E8" s="119"/>
      <c r="F8" s="119"/>
      <c r="G8" s="119"/>
      <c r="H8" s="119"/>
      <c r="I8" s="120"/>
    </row>
    <row r="9" spans="2:9">
      <c r="B9" s="121"/>
      <c r="C9" s="122"/>
      <c r="D9" s="122"/>
      <c r="E9" s="122"/>
      <c r="F9" s="122"/>
      <c r="G9" s="122"/>
      <c r="H9" s="122"/>
      <c r="I9" s="123"/>
    </row>
    <row r="10" spans="2:9" ht="24.95" customHeight="1"/>
    <row r="11" spans="2:9">
      <c r="D11" s="10"/>
      <c r="E11" s="11"/>
      <c r="F11" s="11"/>
      <c r="G11" s="11"/>
      <c r="H11" s="12"/>
    </row>
    <row r="12" spans="2:9">
      <c r="D12" s="13"/>
      <c r="E12" s="106" t="str">
        <f>+IF(Input!H22="","",+PROPER(Input!H22))</f>
        <v>Your Business Name</v>
      </c>
      <c r="F12" s="107"/>
      <c r="G12" s="108"/>
      <c r="H12" s="14"/>
    </row>
    <row r="13" spans="2:9">
      <c r="D13" s="13"/>
      <c r="E13" s="109" t="s">
        <v>17</v>
      </c>
      <c r="F13" s="110"/>
      <c r="G13" s="111"/>
      <c r="H13" s="14"/>
    </row>
    <row r="14" spans="2:9">
      <c r="D14" s="13"/>
      <c r="E14" s="112" t="str">
        <f>IF(Input!H24&lt;&gt;"",CONCATENATE(Input!H24," County,  ",Input!H23),"")</f>
        <v>Westchester County,  New York</v>
      </c>
      <c r="F14" s="113"/>
      <c r="G14" s="114"/>
      <c r="H14" s="14"/>
    </row>
    <row r="15" spans="2:9" ht="5.0999999999999996" customHeight="1">
      <c r="D15" s="13"/>
      <c r="E15" s="60"/>
      <c r="F15" s="59"/>
      <c r="G15" s="61"/>
      <c r="H15" s="14"/>
    </row>
    <row r="16" spans="2:9">
      <c r="D16" s="13"/>
      <c r="E16" s="62" t="str">
        <f>+Input!E27</f>
        <v>YEAR</v>
      </c>
      <c r="F16" s="33" t="str">
        <f>IF(Input!F28&lt;&gt;"",Input!F28,"")</f>
        <v>Westchester</v>
      </c>
      <c r="G16" s="63" t="str">
        <f>IF(Input!G28&lt;&gt;"",Input!G28,"")</f>
        <v>New York</v>
      </c>
      <c r="H16" s="14"/>
    </row>
    <row r="17" spans="4:8">
      <c r="D17" s="13"/>
      <c r="E17" s="64" t="str">
        <f>IF(Input!E29&lt;&gt;"",Input!E29,"")</f>
        <v>Management, Professional &amp; related occupations</v>
      </c>
      <c r="F17" s="43">
        <f>IF(Input!F29&lt;&gt;"",Input!F29,"")</f>
        <v>0.45800000000000002</v>
      </c>
      <c r="G17" s="65">
        <f>IF(Input!G29&lt;&gt;"",Input!G29,"")</f>
        <v>0.377</v>
      </c>
      <c r="H17" s="14"/>
    </row>
    <row r="18" spans="4:8">
      <c r="D18" s="13"/>
      <c r="E18" s="66" t="str">
        <f>IF(Input!E30&lt;&gt;"",Input!E30,"")</f>
        <v>Service</v>
      </c>
      <c r="F18" s="44">
        <f>IF(Input!F30&lt;&gt;"",Input!F30,"")</f>
        <v>0.16500000000000001</v>
      </c>
      <c r="G18" s="67">
        <f>IF(Input!G30&lt;&gt;"",Input!G30,"")</f>
        <v>0.188</v>
      </c>
      <c r="H18" s="14"/>
    </row>
    <row r="19" spans="4:8">
      <c r="D19" s="13"/>
      <c r="E19" s="68" t="str">
        <f>IF(Input!E31&lt;&gt;"",Input!E31,"")</f>
        <v>Sales &amp; Office</v>
      </c>
      <c r="F19" s="45">
        <f>IF(Input!F31&lt;&gt;"",Input!F31,"")</f>
        <v>0.23899999999999999</v>
      </c>
      <c r="G19" s="69">
        <f>IF(Input!G31&lt;&gt;"",Input!G31,"")</f>
        <v>0.25600000000000001</v>
      </c>
      <c r="H19" s="14"/>
    </row>
    <row r="20" spans="4:8">
      <c r="D20" s="13"/>
      <c r="E20" s="70" t="str">
        <f>IF(Input!E32&lt;&gt;"",Input!E32,"")</f>
        <v>Farming, Fishing &amp; Forestry</v>
      </c>
      <c r="F20" s="46">
        <f>IF(Input!F32&lt;&gt;"",Input!F32,"")</f>
        <v>1E-3</v>
      </c>
      <c r="G20" s="71">
        <f>IF(Input!G32&lt;&gt;"",Input!G32,"")</f>
        <v>3.0000000000000001E-3</v>
      </c>
      <c r="H20" s="14"/>
    </row>
    <row r="21" spans="4:8">
      <c r="D21" s="13"/>
      <c r="E21" s="72" t="str">
        <f>IF(Input!E33&lt;&gt;"",Input!E33,"")</f>
        <v>Construction, Extraction &amp; Maintenance</v>
      </c>
      <c r="F21" s="47">
        <f>IF(Input!F33&lt;&gt;"",Input!F33,"")</f>
        <v>7.6999999999999999E-2</v>
      </c>
      <c r="G21" s="73">
        <f>IF(Input!G33&lt;&gt;"",Input!G33,"")</f>
        <v>7.6999999999999999E-2</v>
      </c>
      <c r="H21" s="14"/>
    </row>
    <row r="22" spans="4:8">
      <c r="D22" s="13"/>
      <c r="E22" s="74" t="str">
        <f>IF(Input!E34&lt;&gt;"",Input!E34,"")</f>
        <v>Production &amp; Transportation</v>
      </c>
      <c r="F22" s="48">
        <f>IF(Input!F34&lt;&gt;"",Input!F34,"")</f>
        <v>0.06</v>
      </c>
      <c r="G22" s="75">
        <f>IF(Input!G34&lt;&gt;"",Input!G34,"")</f>
        <v>9.9000000000000005E-2</v>
      </c>
      <c r="H22" s="14"/>
    </row>
    <row r="23" spans="4:8">
      <c r="D23" s="13"/>
      <c r="E23" s="60"/>
      <c r="F23" s="59"/>
      <c r="G23" s="61"/>
      <c r="H23" s="14"/>
    </row>
    <row r="24" spans="4:8">
      <c r="D24" s="13"/>
      <c r="E24" s="60"/>
      <c r="F24" s="59"/>
      <c r="G24" s="61"/>
      <c r="H24" s="14"/>
    </row>
    <row r="25" spans="4:8">
      <c r="D25" s="13"/>
      <c r="E25" s="60"/>
      <c r="F25" s="59"/>
      <c r="G25" s="61"/>
      <c r="H25" s="14"/>
    </row>
    <row r="26" spans="4:8">
      <c r="D26" s="13"/>
      <c r="E26" s="60"/>
      <c r="F26" s="59"/>
      <c r="G26" s="61"/>
      <c r="H26" s="14"/>
    </row>
    <row r="27" spans="4:8">
      <c r="D27" s="13"/>
      <c r="E27" s="60"/>
      <c r="F27" s="59"/>
      <c r="G27" s="61"/>
      <c r="H27" s="14"/>
    </row>
    <row r="28" spans="4:8">
      <c r="D28" s="13"/>
      <c r="E28" s="60"/>
      <c r="F28" s="59"/>
      <c r="G28" s="61"/>
      <c r="H28" s="14"/>
    </row>
    <row r="29" spans="4:8">
      <c r="D29" s="13"/>
      <c r="E29" s="60"/>
      <c r="F29" s="59"/>
      <c r="G29" s="61"/>
      <c r="H29" s="14"/>
    </row>
    <row r="30" spans="4:8">
      <c r="D30" s="13"/>
      <c r="E30" s="60"/>
      <c r="F30" s="59"/>
      <c r="G30" s="61"/>
      <c r="H30" s="14"/>
    </row>
    <row r="31" spans="4:8">
      <c r="D31" s="13"/>
      <c r="E31" s="60"/>
      <c r="F31" s="59"/>
      <c r="G31" s="61"/>
      <c r="H31" s="14"/>
    </row>
    <row r="32" spans="4:8">
      <c r="D32" s="13"/>
      <c r="E32" s="60"/>
      <c r="F32" s="59"/>
      <c r="G32" s="61"/>
      <c r="H32" s="14"/>
    </row>
    <row r="33" spans="4:8">
      <c r="D33" s="13"/>
      <c r="E33" s="60"/>
      <c r="F33" s="59"/>
      <c r="G33" s="61"/>
      <c r="H33" s="14"/>
    </row>
    <row r="34" spans="4:8">
      <c r="D34" s="13"/>
      <c r="E34" s="60"/>
      <c r="F34" s="59"/>
      <c r="G34" s="61"/>
      <c r="H34" s="14"/>
    </row>
    <row r="35" spans="4:8">
      <c r="D35" s="13"/>
      <c r="E35" s="60"/>
      <c r="F35" s="59"/>
      <c r="G35" s="61"/>
      <c r="H35" s="14"/>
    </row>
    <row r="36" spans="4:8">
      <c r="D36" s="13"/>
      <c r="E36" s="60"/>
      <c r="F36" s="59"/>
      <c r="G36" s="61"/>
      <c r="H36" s="14"/>
    </row>
    <row r="37" spans="4:8">
      <c r="D37" s="13"/>
      <c r="E37" s="60"/>
      <c r="F37" s="59"/>
      <c r="G37" s="61"/>
      <c r="H37" s="14"/>
    </row>
    <row r="38" spans="4:8">
      <c r="D38" s="13"/>
      <c r="E38" s="60"/>
      <c r="F38" s="59"/>
      <c r="G38" s="61"/>
      <c r="H38" s="14"/>
    </row>
    <row r="39" spans="4:8">
      <c r="D39" s="13"/>
      <c r="E39" s="60"/>
      <c r="F39" s="59"/>
      <c r="G39" s="61"/>
      <c r="H39" s="14"/>
    </row>
    <row r="40" spans="4:8">
      <c r="D40" s="13"/>
      <c r="E40" s="60"/>
      <c r="F40" s="59"/>
      <c r="G40" s="61"/>
      <c r="H40" s="14"/>
    </row>
    <row r="41" spans="4:8">
      <c r="D41" s="13"/>
      <c r="E41" s="60"/>
      <c r="F41" s="59"/>
      <c r="G41" s="61"/>
      <c r="H41" s="14"/>
    </row>
    <row r="42" spans="4:8">
      <c r="D42" s="13"/>
      <c r="E42" s="60"/>
      <c r="F42" s="59"/>
      <c r="G42" s="61"/>
      <c r="H42" s="14"/>
    </row>
    <row r="43" spans="4:8">
      <c r="D43" s="13"/>
      <c r="E43" s="60"/>
      <c r="F43" s="59"/>
      <c r="G43" s="61"/>
      <c r="H43" s="14"/>
    </row>
    <row r="44" spans="4:8">
      <c r="D44" s="13"/>
      <c r="E44" s="60"/>
      <c r="F44" s="59"/>
      <c r="G44" s="61"/>
      <c r="H44" s="14"/>
    </row>
    <row r="45" spans="4:8" ht="13.5">
      <c r="D45" s="13"/>
      <c r="E45" s="103" t="s">
        <v>4</v>
      </c>
      <c r="F45" s="104"/>
      <c r="G45" s="105"/>
      <c r="H45" s="14"/>
    </row>
    <row r="46" spans="4:8">
      <c r="D46" s="13"/>
      <c r="E46" s="76"/>
      <c r="F46" s="77"/>
      <c r="G46" s="78"/>
      <c r="H46" s="14"/>
    </row>
    <row r="47" spans="4:8">
      <c r="D47" s="15"/>
      <c r="E47" s="16"/>
      <c r="F47" s="16"/>
      <c r="G47" s="16"/>
      <c r="H47" s="17"/>
    </row>
  </sheetData>
  <sheetProtection password="D21D" sheet="1" objects="1" scenarios="1"/>
  <mergeCells count="6">
    <mergeCell ref="E45:G45"/>
    <mergeCell ref="E12:G12"/>
    <mergeCell ref="E13:G13"/>
    <mergeCell ref="E14:G14"/>
    <mergeCell ref="B2:I2"/>
    <mergeCell ref="B4:I9"/>
  </mergeCells>
  <phoneticPr fontId="1" type="noConversion"/>
  <hyperlinks>
    <hyperlink ref="E45"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2012-12-19T03:42:15Z</dcterms:modified>
</cp:coreProperties>
</file>