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40" yWindow="0" windowWidth="19185" windowHeight="12810"/>
  </bookViews>
  <sheets>
    <sheet name="Input" sheetId="1" r:id="rId1"/>
    <sheet name="Output" sheetId="2" r:id="rId2"/>
  </sheets>
  <definedNames>
    <definedName name="PPI_ALL_ITEMS">OFFSET(Input!$F$31,0,0,COUNTA(Input!$F:$F)-2,-1)</definedName>
    <definedName name="PPI_INDUSTRY_SPECIFIC">OFFSET(Input!$G$31,0,0,COUNTA(Input!$G:$G)-2,1)</definedName>
    <definedName name="_xlnm.Print_Area" localSheetId="1">Output!$B$2:$I$2</definedName>
    <definedName name="YEAR">OFFSET(Input!$E$31,0,0,COUNTA(Input!$E:$E)-2,1)</definedName>
  </definedNames>
  <calcPr calcId="125725" iterate="1"/>
</workbook>
</file>

<file path=xl/calcChain.xml><?xml version="1.0" encoding="utf-8"?>
<calcChain xmlns="http://schemas.openxmlformats.org/spreadsheetml/2006/main">
  <c r="G143" i="1"/>
  <c r="G144" s="1"/>
  <c r="G145" s="1"/>
  <c r="G146" s="1"/>
  <c r="G147" s="1"/>
  <c r="G148" s="1"/>
  <c r="G149" s="1"/>
  <c r="G150" s="1"/>
  <c r="G151" s="1"/>
  <c r="G152" s="1"/>
  <c r="G153" s="1"/>
  <c r="G154" s="1"/>
  <c r="G155" s="1"/>
  <c r="G156" s="1"/>
  <c r="G157" s="1"/>
  <c r="G158" s="1"/>
  <c r="G159" s="1"/>
  <c r="G160" s="1"/>
  <c r="G161" s="1"/>
  <c r="G162" s="1"/>
  <c r="G163" s="1"/>
  <c r="G164" s="1"/>
  <c r="G165" s="1"/>
  <c r="G166" s="1"/>
  <c r="G167" s="1"/>
  <c r="G168" s="1"/>
  <c r="G169" s="1"/>
  <c r="G170" s="1"/>
  <c r="G171" s="1"/>
  <c r="G172" s="1"/>
  <c r="G173" s="1"/>
  <c r="G174" s="1"/>
  <c r="G175" s="1"/>
  <c r="G176" s="1"/>
  <c r="G177" s="1"/>
  <c r="G178" s="1"/>
  <c r="G179" s="1"/>
  <c r="G180" s="1"/>
  <c r="G181" s="1"/>
  <c r="G182" s="1"/>
  <c r="G183" s="1"/>
  <c r="G184" s="1"/>
  <c r="G185" s="1"/>
  <c r="G186" s="1"/>
  <c r="G187" s="1"/>
  <c r="G188" s="1"/>
  <c r="G189" s="1"/>
  <c r="G190" s="1"/>
  <c r="G191" s="1"/>
  <c r="G192" s="1"/>
  <c r="G193" s="1"/>
  <c r="G194" s="1"/>
  <c r="G195" s="1"/>
  <c r="G196" s="1"/>
  <c r="G197" s="1"/>
  <c r="G198" s="1"/>
  <c r="G199" s="1"/>
  <c r="G200" s="1"/>
  <c r="G201" s="1"/>
  <c r="G202" s="1"/>
  <c r="G203" s="1"/>
  <c r="G204" s="1"/>
  <c r="G205" s="1"/>
  <c r="G206" s="1"/>
  <c r="G207" s="1"/>
  <c r="G208" s="1"/>
  <c r="G209" s="1"/>
  <c r="G210" s="1"/>
  <c r="G211" s="1"/>
  <c r="G212" s="1"/>
  <c r="G213" s="1"/>
  <c r="G214" s="1"/>
  <c r="G215" s="1"/>
  <c r="G216" s="1"/>
  <c r="G217" s="1"/>
  <c r="G218" s="1"/>
  <c r="G219" s="1"/>
  <c r="G220" s="1"/>
  <c r="G221" s="1"/>
  <c r="G222" s="1"/>
  <c r="G223" s="1"/>
  <c r="G224" s="1"/>
  <c r="G225" s="1"/>
  <c r="G226" s="1"/>
  <c r="G227" s="1"/>
  <c r="G228" s="1"/>
  <c r="G229" s="1"/>
  <c r="G230" s="1"/>
  <c r="G231" s="1"/>
  <c r="G232" s="1"/>
  <c r="G233" s="1"/>
  <c r="G234" s="1"/>
  <c r="G235" s="1"/>
  <c r="G236" s="1"/>
  <c r="G237" s="1"/>
  <c r="G238" s="1"/>
  <c r="G239" s="1"/>
  <c r="G240" s="1"/>
  <c r="G241" s="1"/>
  <c r="G242" s="1"/>
  <c r="G243" s="1"/>
  <c r="G244" s="1"/>
  <c r="G245" s="1"/>
  <c r="G246" s="1"/>
  <c r="G247" s="1"/>
  <c r="G248" s="1"/>
  <c r="G249" s="1"/>
  <c r="G250" s="1"/>
  <c r="G251" s="1"/>
  <c r="G252" s="1"/>
  <c r="G253" s="1"/>
  <c r="G254" s="1"/>
  <c r="G255" s="1"/>
  <c r="G256" s="1"/>
  <c r="G257" s="1"/>
  <c r="G258" s="1"/>
  <c r="G259" s="1"/>
  <c r="G260" s="1"/>
  <c r="G261" s="1"/>
  <c r="G262" s="1"/>
  <c r="G263" s="1"/>
  <c r="G264" s="1"/>
  <c r="G142"/>
  <c r="F142"/>
  <c r="F143" s="1"/>
  <c r="F144" s="1"/>
  <c r="F145" s="1"/>
  <c r="F146" s="1"/>
  <c r="F147" s="1"/>
  <c r="F148" s="1"/>
  <c r="F149" s="1"/>
  <c r="F150" s="1"/>
  <c r="F151" s="1"/>
  <c r="F152" s="1"/>
  <c r="F153" s="1"/>
  <c r="F154" s="1"/>
  <c r="F155" s="1"/>
  <c r="F156" s="1"/>
  <c r="F157" s="1"/>
  <c r="F158" s="1"/>
  <c r="F159" s="1"/>
  <c r="F160" s="1"/>
  <c r="F161" s="1"/>
  <c r="F162" s="1"/>
  <c r="F163" s="1"/>
  <c r="F164" s="1"/>
  <c r="F165" s="1"/>
  <c r="F166" s="1"/>
  <c r="F167" s="1"/>
  <c r="F168" s="1"/>
  <c r="F169" s="1"/>
  <c r="F170" s="1"/>
  <c r="F171" s="1"/>
  <c r="F172" s="1"/>
  <c r="F173" s="1"/>
  <c r="F174" s="1"/>
  <c r="F175" s="1"/>
  <c r="F176" s="1"/>
  <c r="F177" s="1"/>
  <c r="F178" s="1"/>
  <c r="F179" s="1"/>
  <c r="F180" s="1"/>
  <c r="F181" s="1"/>
  <c r="F182" s="1"/>
  <c r="F183" s="1"/>
  <c r="F184" s="1"/>
  <c r="F185" s="1"/>
  <c r="F186" s="1"/>
  <c r="F187" s="1"/>
  <c r="F188" s="1"/>
  <c r="F189" s="1"/>
  <c r="F190" s="1"/>
  <c r="F191" s="1"/>
  <c r="F192" s="1"/>
  <c r="F193" s="1"/>
  <c r="F194" s="1"/>
  <c r="F195" s="1"/>
  <c r="F196" s="1"/>
  <c r="F197" s="1"/>
  <c r="F198" s="1"/>
  <c r="F199" s="1"/>
  <c r="F200" s="1"/>
  <c r="F201" s="1"/>
  <c r="F202" s="1"/>
  <c r="F203" s="1"/>
  <c r="F204" s="1"/>
  <c r="F205" s="1"/>
  <c r="F206" s="1"/>
  <c r="F207" s="1"/>
  <c r="F208" s="1"/>
  <c r="F209" s="1"/>
  <c r="F210" s="1"/>
  <c r="F211" s="1"/>
  <c r="F212" s="1"/>
  <c r="F213" s="1"/>
  <c r="F214" s="1"/>
  <c r="F215" s="1"/>
  <c r="F216" s="1"/>
  <c r="F217" s="1"/>
  <c r="F218" s="1"/>
  <c r="F219" s="1"/>
  <c r="F220" s="1"/>
  <c r="F221" s="1"/>
  <c r="F222" s="1"/>
  <c r="F223" s="1"/>
  <c r="F224" s="1"/>
  <c r="F225" s="1"/>
  <c r="F226" s="1"/>
  <c r="F227" s="1"/>
  <c r="F228" s="1"/>
  <c r="F229" s="1"/>
  <c r="F230" s="1"/>
  <c r="F231" s="1"/>
  <c r="F232" s="1"/>
  <c r="F233" s="1"/>
  <c r="F234" s="1"/>
  <c r="F235" s="1"/>
  <c r="F236" s="1"/>
  <c r="F237" s="1"/>
  <c r="F238" s="1"/>
  <c r="F239" s="1"/>
  <c r="F240" s="1"/>
  <c r="F241" s="1"/>
  <c r="F242" s="1"/>
  <c r="F243" s="1"/>
  <c r="F244" s="1"/>
  <c r="F245" s="1"/>
  <c r="F246" s="1"/>
  <c r="F247" s="1"/>
  <c r="F248" s="1"/>
  <c r="F249" s="1"/>
  <c r="F250" s="1"/>
  <c r="F251" s="1"/>
  <c r="F252" s="1"/>
  <c r="F253" s="1"/>
  <c r="F254" s="1"/>
  <c r="F255" s="1"/>
  <c r="F256" s="1"/>
  <c r="F257" s="1"/>
  <c r="F258" s="1"/>
  <c r="F259" s="1"/>
  <c r="F260" s="1"/>
  <c r="F261" s="1"/>
  <c r="F262" s="1"/>
  <c r="F263" s="1"/>
  <c r="F264" s="1"/>
  <c r="G44"/>
  <c r="G45" s="1"/>
  <c r="G46" s="1"/>
  <c r="G47" s="1"/>
  <c r="G48" s="1"/>
  <c r="G49" s="1"/>
  <c r="G50" s="1"/>
  <c r="G51" s="1"/>
  <c r="G52" s="1"/>
  <c r="G53" s="1"/>
  <c r="G54" s="1"/>
  <c r="G55" s="1"/>
  <c r="G56" s="1"/>
  <c r="G57" s="1"/>
  <c r="G58" s="1"/>
  <c r="G59" s="1"/>
  <c r="G60" s="1"/>
  <c r="G61" s="1"/>
  <c r="G62" s="1"/>
  <c r="G63" s="1"/>
  <c r="G64" s="1"/>
  <c r="G65" s="1"/>
  <c r="G66" s="1"/>
  <c r="G67" s="1"/>
  <c r="G68" s="1"/>
  <c r="G69" s="1"/>
  <c r="G70" s="1"/>
  <c r="G71" s="1"/>
  <c r="G72" s="1"/>
  <c r="G73" s="1"/>
  <c r="G74" s="1"/>
  <c r="G75" s="1"/>
  <c r="G76" s="1"/>
  <c r="G77" s="1"/>
  <c r="G78" s="1"/>
  <c r="G79" s="1"/>
  <c r="G80" s="1"/>
  <c r="G81" s="1"/>
  <c r="G82" s="1"/>
  <c r="G83" s="1"/>
  <c r="G84" s="1"/>
  <c r="G85" s="1"/>
  <c r="G86" s="1"/>
  <c r="G87" s="1"/>
  <c r="G88" s="1"/>
  <c r="G89" s="1"/>
  <c r="G90" s="1"/>
  <c r="G91" s="1"/>
  <c r="G92" s="1"/>
  <c r="G93" s="1"/>
  <c r="G94" s="1"/>
  <c r="G95" s="1"/>
  <c r="G96" s="1"/>
  <c r="G97" s="1"/>
  <c r="G98" s="1"/>
  <c r="G99" s="1"/>
  <c r="G100" s="1"/>
  <c r="G101" s="1"/>
  <c r="G102" s="1"/>
  <c r="G103" s="1"/>
  <c r="G104" s="1"/>
  <c r="G105" s="1"/>
  <c r="G106" s="1"/>
  <c r="G107" s="1"/>
  <c r="G108" s="1"/>
  <c r="G109" s="1"/>
  <c r="G110" s="1"/>
  <c r="G111" s="1"/>
  <c r="G112" s="1"/>
  <c r="G113" s="1"/>
  <c r="G114" s="1"/>
  <c r="G115" s="1"/>
  <c r="G116" s="1"/>
  <c r="G117" s="1"/>
  <c r="G118" s="1"/>
  <c r="G119" s="1"/>
  <c r="G120" s="1"/>
  <c r="G121" s="1"/>
  <c r="G122" s="1"/>
  <c r="G123" s="1"/>
  <c r="G124" s="1"/>
  <c r="G125" s="1"/>
  <c r="G126" s="1"/>
  <c r="G127" s="1"/>
  <c r="G128" s="1"/>
  <c r="G129" s="1"/>
  <c r="G130" s="1"/>
  <c r="G131" s="1"/>
  <c r="G132" s="1"/>
  <c r="G133" s="1"/>
  <c r="G134" s="1"/>
  <c r="G135" s="1"/>
  <c r="G136" s="1"/>
  <c r="G137" s="1"/>
  <c r="G138" s="1"/>
  <c r="G139" s="1"/>
  <c r="G140" s="1"/>
  <c r="G141" s="1"/>
  <c r="F44"/>
  <c r="F45" s="1"/>
  <c r="F46" s="1"/>
  <c r="F47" s="1"/>
  <c r="F48" s="1"/>
  <c r="F49" s="1"/>
  <c r="F50" s="1"/>
  <c r="F51" s="1"/>
  <c r="F52" s="1"/>
  <c r="F53" s="1"/>
  <c r="F54" s="1"/>
  <c r="F55" s="1"/>
  <c r="F56" s="1"/>
  <c r="F57" s="1"/>
  <c r="F58" s="1"/>
  <c r="F59" s="1"/>
  <c r="F60" s="1"/>
  <c r="F61" s="1"/>
  <c r="F62" s="1"/>
  <c r="F63" s="1"/>
  <c r="F64" s="1"/>
  <c r="F65" s="1"/>
  <c r="F66" s="1"/>
  <c r="F67" s="1"/>
  <c r="F68" s="1"/>
  <c r="F69" s="1"/>
  <c r="F70" s="1"/>
  <c r="F71" s="1"/>
  <c r="F72" s="1"/>
  <c r="F73" s="1"/>
  <c r="F74" s="1"/>
  <c r="F75" s="1"/>
  <c r="F76" s="1"/>
  <c r="F77" s="1"/>
  <c r="F78" s="1"/>
  <c r="F79" s="1"/>
  <c r="F80" s="1"/>
  <c r="F81" s="1"/>
  <c r="F82" s="1"/>
  <c r="F83" s="1"/>
  <c r="F84" s="1"/>
  <c r="F85" s="1"/>
  <c r="F86" s="1"/>
  <c r="F87" s="1"/>
  <c r="F88" s="1"/>
  <c r="F89" s="1"/>
  <c r="F90" s="1"/>
  <c r="F91" s="1"/>
  <c r="F92" s="1"/>
  <c r="F93" s="1"/>
  <c r="F94" s="1"/>
  <c r="F95" s="1"/>
  <c r="F96" s="1"/>
  <c r="F97" s="1"/>
  <c r="F98" s="1"/>
  <c r="F99" s="1"/>
  <c r="F100" s="1"/>
  <c r="F101" s="1"/>
  <c r="F102" s="1"/>
  <c r="F103" s="1"/>
  <c r="F104" s="1"/>
  <c r="F105" s="1"/>
  <c r="F106" s="1"/>
  <c r="F107" s="1"/>
  <c r="F108" s="1"/>
  <c r="F109" s="1"/>
  <c r="F110" s="1"/>
  <c r="F111" s="1"/>
  <c r="F112" s="1"/>
  <c r="F113" s="1"/>
  <c r="F114" s="1"/>
  <c r="F115" s="1"/>
  <c r="F116" s="1"/>
  <c r="F117" s="1"/>
  <c r="F118" s="1"/>
  <c r="F119" s="1"/>
  <c r="F120" s="1"/>
  <c r="F121" s="1"/>
  <c r="F122" s="1"/>
  <c r="F123" s="1"/>
  <c r="F124" s="1"/>
  <c r="F125" s="1"/>
  <c r="F126" s="1"/>
  <c r="F127" s="1"/>
  <c r="F128" s="1"/>
  <c r="F129" s="1"/>
  <c r="F130" s="1"/>
  <c r="F131" s="1"/>
  <c r="F132" s="1"/>
  <c r="F133" s="1"/>
  <c r="F134" s="1"/>
  <c r="F135" s="1"/>
  <c r="F136" s="1"/>
  <c r="F137" s="1"/>
  <c r="F138" s="1"/>
  <c r="F139" s="1"/>
  <c r="F140" s="1"/>
  <c r="F141" s="1"/>
  <c r="G43"/>
  <c r="F43"/>
  <c r="G30"/>
  <c r="E14" i="2"/>
  <c r="E13"/>
  <c r="E12"/>
</calcChain>
</file>

<file path=xl/sharedStrings.xml><?xml version="1.0" encoding="utf-8"?>
<sst xmlns="http://schemas.openxmlformats.org/spreadsheetml/2006/main" count="22" uniqueCount="22">
  <si>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</si>
  <si>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</si>
  <si>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</si>
  <si>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</si>
  <si>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</si>
  <si>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</si>
  <si>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</si>
  <si>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</si>
  <si>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</si>
  <si>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Enter the first year of the Data</t>
  </si>
  <si>
    <t>Enter the last year of the Data</t>
  </si>
  <si>
    <t>Date</t>
  </si>
  <si>
    <t>NY Metropolitan Area</t>
  </si>
  <si>
    <t>Enter Name of Your PPI Relevant Industry</t>
  </si>
  <si>
    <t>PPI Area being Analyzed</t>
  </si>
  <si>
    <t>PPI - Foods &amp; Feeds</t>
  </si>
  <si>
    <t>PPI Index v/s Industry Relevant PPI Index for Target Market</t>
  </si>
  <si>
    <t>This template takes in data for multiple  years and we recommend that you put in the data for all the years to give the reader of the business plan a good idea of the changes that have taken place.  Please feel free to add only as much data as you deem necessary for your analysis - the chart is designed to update automatically.
We have currently entered in some temporary data that will serve as placeholder.  Please overwrite this existing data by entering in yoor own data.</t>
  </si>
  <si>
    <t>TEMPLATE FOR INDUSTRY ANALYSIS - PPI v/s INDUSTRY RELEVANT PPI</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</si>
  <si>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</si>
  <si>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</si>
  <si>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PPI - All Items</t>
  </si>
</sst>
</file>

<file path=xl/styles.xml><?xml version="1.0" encoding="utf-8"?>
<styleSheet xmlns="http://schemas.openxmlformats.org/spreadsheetml/2006/main">
  <numFmts count="3">
    <numFmt numFmtId="164" formatCode="#,##0.0"/>
    <numFmt numFmtId="165" formatCode="0.0"/>
    <numFmt numFmtId="166" formatCode="[$-409]mmmm\-yy;@"/>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10"/>
      <name val="Arial"/>
      <family val="2"/>
    </font>
    <font>
      <u/>
      <sz val="10"/>
      <color indexed="39"/>
      <name val="Times New Roman"/>
      <family val="1"/>
    </font>
    <font>
      <b/>
      <sz val="10"/>
      <color theme="0"/>
      <name val="Times New Roman"/>
      <family val="1"/>
    </font>
    <font>
      <b/>
      <sz val="10"/>
      <color theme="1"/>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53">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55"/>
      </left>
      <right style="thin">
        <color indexed="55"/>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style="thin">
        <color indexed="8"/>
      </left>
      <right style="thin">
        <color indexed="55"/>
      </right>
      <top style="thin">
        <color indexed="55"/>
      </top>
      <bottom/>
      <diagonal/>
    </border>
    <border>
      <left/>
      <right style="thin">
        <color indexed="8"/>
      </right>
      <top style="thin">
        <color indexed="8"/>
      </top>
      <bottom/>
      <diagonal/>
    </border>
    <border>
      <left style="thin">
        <color indexed="22"/>
      </left>
      <right style="thin">
        <color indexed="8"/>
      </right>
      <top style="thin">
        <color indexed="9"/>
      </top>
      <bottom style="thin">
        <color indexed="8"/>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0" fillId="0" borderId="0"/>
    <xf numFmtId="0" fontId="11" fillId="0" borderId="0" applyNumberFormat="0" applyBorder="0" applyAlignment="0" applyProtection="0">
      <alignment vertical="top"/>
      <protection locked="0"/>
    </xf>
    <xf numFmtId="9" fontId="10" fillId="0" borderId="0" applyFont="0" applyFill="0" applyBorder="0" applyAlignment="0" applyProtection="0"/>
    <xf numFmtId="0" fontId="10" fillId="0" borderId="0"/>
    <xf numFmtId="0" fontId="6" fillId="0" borderId="0" applyNumberFormat="0" applyFill="0" applyBorder="0" applyAlignment="0" applyProtection="0">
      <alignment vertical="top"/>
      <protection locked="0"/>
    </xf>
  </cellStyleXfs>
  <cellXfs count="92">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3" fillId="0" borderId="0" xfId="0" applyFont="1" applyBorder="1" applyAlignment="1">
      <alignment horizontal="left" vertical="center"/>
    </xf>
    <xf numFmtId="1" fontId="9" fillId="0" borderId="13" xfId="0" applyNumberFormat="1" applyFont="1" applyFill="1" applyBorder="1" applyAlignment="1" applyProtection="1">
      <alignment horizontal="center" wrapText="1"/>
    </xf>
    <xf numFmtId="0" fontId="0" fillId="3" borderId="3" xfId="0" applyFill="1" applyBorder="1"/>
    <xf numFmtId="0" fontId="0" fillId="3" borderId="0" xfId="0" applyFill="1" applyBorder="1"/>
    <xf numFmtId="166" fontId="3" fillId="6" borderId="19" xfId="0" applyNumberFormat="1" applyFont="1" applyFill="1" applyBorder="1" applyAlignment="1" applyProtection="1">
      <alignment horizontal="left"/>
      <protection locked="0"/>
    </xf>
    <xf numFmtId="0" fontId="2" fillId="2" borderId="21" xfId="0" applyFont="1" applyFill="1" applyBorder="1" applyAlignment="1">
      <alignment horizontal="center"/>
    </xf>
    <xf numFmtId="1" fontId="9" fillId="0" borderId="22" xfId="0" applyNumberFormat="1" applyFont="1" applyFill="1" applyBorder="1" applyAlignment="1" applyProtection="1">
      <alignment horizontal="center" wrapText="1"/>
    </xf>
    <xf numFmtId="166" fontId="3" fillId="6" borderId="23" xfId="0" applyNumberFormat="1" applyFont="1" applyFill="1" applyBorder="1" applyAlignment="1" applyProtection="1">
      <alignment horizontal="left"/>
      <protection locked="0"/>
    </xf>
    <xf numFmtId="0" fontId="3" fillId="0" borderId="0" xfId="0" applyFont="1" applyAlignment="1">
      <alignment horizontal="left" vertical="center"/>
    </xf>
    <xf numFmtId="165" fontId="3" fillId="6" borderId="24" xfId="0" applyNumberFormat="1" applyFont="1" applyFill="1" applyBorder="1" applyAlignment="1" applyProtection="1">
      <alignment horizontal="center"/>
      <protection locked="0"/>
    </xf>
    <xf numFmtId="164" fontId="3" fillId="6" borderId="25" xfId="0" applyNumberFormat="1" applyFont="1" applyFill="1" applyBorder="1" applyAlignment="1" applyProtection="1">
      <alignment horizontal="center"/>
      <protection locked="0"/>
    </xf>
    <xf numFmtId="165" fontId="3" fillId="6" borderId="26" xfId="0" applyNumberFormat="1" applyFont="1" applyFill="1" applyBorder="1" applyAlignment="1" applyProtection="1">
      <alignment horizontal="center"/>
      <protection locked="0"/>
    </xf>
    <xf numFmtId="164" fontId="3" fillId="6" borderId="27" xfId="0" applyNumberFormat="1" applyFont="1" applyFill="1" applyBorder="1" applyAlignment="1" applyProtection="1">
      <alignment horizontal="center"/>
      <protection locked="0"/>
    </xf>
    <xf numFmtId="0" fontId="0" fillId="4" borderId="34" xfId="0" applyFill="1" applyBorder="1" applyProtection="1"/>
    <xf numFmtId="0" fontId="0" fillId="4" borderId="35" xfId="0" applyFill="1" applyBorder="1" applyProtection="1"/>
    <xf numFmtId="0" fontId="0" fillId="7" borderId="0" xfId="0" applyFill="1"/>
    <xf numFmtId="0" fontId="2" fillId="2" borderId="0" xfId="0" applyFont="1" applyFill="1" applyAlignment="1">
      <alignment horizontal="center"/>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4" fillId="6" borderId="16" xfId="0" applyFont="1" applyFill="1" applyBorder="1" applyAlignment="1" applyProtection="1">
      <alignment horizontal="center"/>
      <protection locked="0"/>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2" fillId="2" borderId="20" xfId="0" applyFont="1" applyFill="1" applyBorder="1" applyAlignment="1">
      <alignment horizontal="center"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0"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13" fillId="8" borderId="42" xfId="0" applyFont="1" applyFill="1" applyBorder="1" applyAlignment="1">
      <alignment horizontal="center"/>
    </xf>
    <xf numFmtId="0" fontId="13" fillId="8" borderId="43" xfId="0" applyFont="1" applyFill="1" applyBorder="1" applyAlignment="1">
      <alignment horizontal="center"/>
    </xf>
    <xf numFmtId="0" fontId="13" fillId="8" borderId="44"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3" fillId="0" borderId="28" xfId="5" applyFont="1" applyBorder="1" applyAlignment="1">
      <alignment horizontal="left" vertical="center" wrapText="1"/>
    </xf>
    <xf numFmtId="0" fontId="3" fillId="0" borderId="29" xfId="5" applyFont="1" applyBorder="1" applyAlignment="1">
      <alignment horizontal="left" vertical="center" wrapText="1"/>
    </xf>
    <xf numFmtId="0" fontId="3" fillId="0" borderId="30" xfId="5" applyFont="1" applyBorder="1" applyAlignment="1">
      <alignment horizontal="left" vertical="center"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7" fillId="0" borderId="36" xfId="1" applyFont="1" applyBorder="1" applyAlignment="1" applyProtection="1">
      <alignment horizontal="center"/>
    </xf>
    <xf numFmtId="0" fontId="7" fillId="0" borderId="37" xfId="1" applyFont="1" applyBorder="1" applyAlignment="1" applyProtection="1">
      <alignment horizontal="center"/>
    </xf>
    <xf numFmtId="0" fontId="7" fillId="0" borderId="38" xfId="1" applyFont="1" applyBorder="1" applyAlignment="1" applyProtection="1">
      <alignment horizontal="center"/>
    </xf>
    <xf numFmtId="0" fontId="12" fillId="7" borderId="31" xfId="0" applyFont="1" applyFill="1" applyBorder="1" applyAlignment="1">
      <alignment horizontal="center"/>
    </xf>
    <xf numFmtId="0" fontId="12" fillId="7" borderId="32" xfId="0" applyFont="1" applyFill="1" applyBorder="1" applyAlignment="1">
      <alignment horizontal="center"/>
    </xf>
    <xf numFmtId="0" fontId="12" fillId="7" borderId="33" xfId="0" applyFont="1" applyFill="1" applyBorder="1" applyAlignment="1">
      <alignment horizontal="center"/>
    </xf>
    <xf numFmtId="0" fontId="13" fillId="8" borderId="34" xfId="0" applyFont="1" applyFill="1" applyBorder="1" applyAlignment="1">
      <alignment horizontal="center"/>
    </xf>
    <xf numFmtId="0" fontId="13" fillId="8" borderId="0" xfId="0" applyFont="1" applyFill="1" applyBorder="1" applyAlignment="1">
      <alignment horizontal="center"/>
    </xf>
    <xf numFmtId="0" fontId="13" fillId="8" borderId="35" xfId="0" applyFont="1" applyFill="1" applyBorder="1" applyAlignment="1">
      <alignment horizontal="center"/>
    </xf>
    <xf numFmtId="0" fontId="13" fillId="9" borderId="39" xfId="0" applyFont="1" applyFill="1" applyBorder="1" applyAlignment="1">
      <alignment horizontal="center"/>
    </xf>
    <xf numFmtId="0" fontId="13" fillId="9" borderId="40" xfId="0" applyFont="1" applyFill="1" applyBorder="1" applyAlignment="1">
      <alignment horizontal="center"/>
    </xf>
    <xf numFmtId="0" fontId="13" fillId="9" borderId="41"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0370497631831841E-2"/>
          <c:y val="5.4838796054051411E-2"/>
          <c:w val="0.90185348280794675"/>
          <c:h val="0.67419461031157402"/>
        </c:manualLayout>
      </c:layout>
      <c:lineChart>
        <c:grouping val="standard"/>
        <c:ser>
          <c:idx val="0"/>
          <c:order val="0"/>
          <c:tx>
            <c:strRef>
              <c:f>Input!$F$30</c:f>
              <c:strCache>
                <c:ptCount val="1"/>
                <c:pt idx="0">
                  <c:v>PPI - All Items</c:v>
                </c:pt>
              </c:strCache>
            </c:strRef>
          </c:tx>
          <c:spPr>
            <a:ln w="25400">
              <a:solidFill>
                <a:srgbClr val="99CC00"/>
              </a:solidFill>
              <a:prstDash val="solid"/>
            </a:ln>
          </c:spPr>
          <c:marker>
            <c:symbol val="none"/>
          </c:marker>
          <c:cat>
            <c:numRef>
              <c:f>[0]!YEAR</c:f>
              <c:numCache>
                <c:formatCode>[$-409]mmmm\-yy;@</c:formatCode>
                <c:ptCount val="234"/>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pt idx="144">
                  <c:v>40179</c:v>
                </c:pt>
                <c:pt idx="145">
                  <c:v>40210</c:v>
                </c:pt>
                <c:pt idx="146">
                  <c:v>40238</c:v>
                </c:pt>
                <c:pt idx="147">
                  <c:v>40269</c:v>
                </c:pt>
                <c:pt idx="148">
                  <c:v>40299</c:v>
                </c:pt>
                <c:pt idx="149">
                  <c:v>40330</c:v>
                </c:pt>
                <c:pt idx="150">
                  <c:v>40360</c:v>
                </c:pt>
                <c:pt idx="151">
                  <c:v>40391</c:v>
                </c:pt>
                <c:pt idx="152">
                  <c:v>40422</c:v>
                </c:pt>
                <c:pt idx="153">
                  <c:v>40452</c:v>
                </c:pt>
                <c:pt idx="154">
                  <c:v>40483</c:v>
                </c:pt>
                <c:pt idx="155">
                  <c:v>40513</c:v>
                </c:pt>
                <c:pt idx="156">
                  <c:v>40544</c:v>
                </c:pt>
                <c:pt idx="157">
                  <c:v>40575</c:v>
                </c:pt>
                <c:pt idx="158">
                  <c:v>40603</c:v>
                </c:pt>
                <c:pt idx="159">
                  <c:v>40634</c:v>
                </c:pt>
                <c:pt idx="160">
                  <c:v>40664</c:v>
                </c:pt>
                <c:pt idx="161">
                  <c:v>40695</c:v>
                </c:pt>
                <c:pt idx="162">
                  <c:v>40725</c:v>
                </c:pt>
                <c:pt idx="163">
                  <c:v>40756</c:v>
                </c:pt>
                <c:pt idx="164">
                  <c:v>40787</c:v>
                </c:pt>
                <c:pt idx="165">
                  <c:v>40817</c:v>
                </c:pt>
                <c:pt idx="166">
                  <c:v>40848</c:v>
                </c:pt>
                <c:pt idx="167">
                  <c:v>40878</c:v>
                </c:pt>
                <c:pt idx="168">
                  <c:v>40909</c:v>
                </c:pt>
                <c:pt idx="169">
                  <c:v>40940</c:v>
                </c:pt>
                <c:pt idx="170">
                  <c:v>40969</c:v>
                </c:pt>
                <c:pt idx="171">
                  <c:v>41000</c:v>
                </c:pt>
                <c:pt idx="172">
                  <c:v>41030</c:v>
                </c:pt>
                <c:pt idx="173">
                  <c:v>41061</c:v>
                </c:pt>
                <c:pt idx="174">
                  <c:v>41091</c:v>
                </c:pt>
                <c:pt idx="175">
                  <c:v>41122</c:v>
                </c:pt>
                <c:pt idx="176">
                  <c:v>41153</c:v>
                </c:pt>
                <c:pt idx="177">
                  <c:v>41183</c:v>
                </c:pt>
                <c:pt idx="178">
                  <c:v>41214</c:v>
                </c:pt>
                <c:pt idx="179">
                  <c:v>41244</c:v>
                </c:pt>
                <c:pt idx="180">
                  <c:v>41275</c:v>
                </c:pt>
                <c:pt idx="181">
                  <c:v>41306</c:v>
                </c:pt>
                <c:pt idx="182">
                  <c:v>41334</c:v>
                </c:pt>
                <c:pt idx="183">
                  <c:v>41365</c:v>
                </c:pt>
                <c:pt idx="184">
                  <c:v>41395</c:v>
                </c:pt>
                <c:pt idx="185">
                  <c:v>41426</c:v>
                </c:pt>
                <c:pt idx="186">
                  <c:v>41456</c:v>
                </c:pt>
                <c:pt idx="187">
                  <c:v>41487</c:v>
                </c:pt>
                <c:pt idx="188">
                  <c:v>41518</c:v>
                </c:pt>
                <c:pt idx="189">
                  <c:v>41548</c:v>
                </c:pt>
                <c:pt idx="190">
                  <c:v>41579</c:v>
                </c:pt>
                <c:pt idx="191">
                  <c:v>41609</c:v>
                </c:pt>
                <c:pt idx="192">
                  <c:v>41640</c:v>
                </c:pt>
                <c:pt idx="193">
                  <c:v>41671</c:v>
                </c:pt>
                <c:pt idx="194">
                  <c:v>41699</c:v>
                </c:pt>
                <c:pt idx="195">
                  <c:v>41730</c:v>
                </c:pt>
                <c:pt idx="196">
                  <c:v>41760</c:v>
                </c:pt>
                <c:pt idx="197">
                  <c:v>41791</c:v>
                </c:pt>
                <c:pt idx="198">
                  <c:v>41821</c:v>
                </c:pt>
                <c:pt idx="199">
                  <c:v>41852</c:v>
                </c:pt>
                <c:pt idx="200">
                  <c:v>41883</c:v>
                </c:pt>
                <c:pt idx="201">
                  <c:v>41913</c:v>
                </c:pt>
                <c:pt idx="202">
                  <c:v>41944</c:v>
                </c:pt>
                <c:pt idx="203">
                  <c:v>41974</c:v>
                </c:pt>
                <c:pt idx="204">
                  <c:v>42005</c:v>
                </c:pt>
                <c:pt idx="205">
                  <c:v>42036</c:v>
                </c:pt>
                <c:pt idx="206">
                  <c:v>42064</c:v>
                </c:pt>
                <c:pt idx="207">
                  <c:v>42095</c:v>
                </c:pt>
                <c:pt idx="208">
                  <c:v>42125</c:v>
                </c:pt>
                <c:pt idx="209">
                  <c:v>42156</c:v>
                </c:pt>
                <c:pt idx="210">
                  <c:v>42186</c:v>
                </c:pt>
                <c:pt idx="211">
                  <c:v>42217</c:v>
                </c:pt>
                <c:pt idx="212">
                  <c:v>42248</c:v>
                </c:pt>
                <c:pt idx="213">
                  <c:v>42278</c:v>
                </c:pt>
                <c:pt idx="214">
                  <c:v>42309</c:v>
                </c:pt>
                <c:pt idx="215">
                  <c:v>42339</c:v>
                </c:pt>
                <c:pt idx="216">
                  <c:v>42370</c:v>
                </c:pt>
                <c:pt idx="217">
                  <c:v>42401</c:v>
                </c:pt>
                <c:pt idx="218">
                  <c:v>42430</c:v>
                </c:pt>
                <c:pt idx="219">
                  <c:v>42461</c:v>
                </c:pt>
                <c:pt idx="220">
                  <c:v>42491</c:v>
                </c:pt>
                <c:pt idx="221">
                  <c:v>42522</c:v>
                </c:pt>
                <c:pt idx="222">
                  <c:v>42552</c:v>
                </c:pt>
                <c:pt idx="223">
                  <c:v>42583</c:v>
                </c:pt>
                <c:pt idx="224">
                  <c:v>42614</c:v>
                </c:pt>
                <c:pt idx="225">
                  <c:v>42644</c:v>
                </c:pt>
                <c:pt idx="226">
                  <c:v>42675</c:v>
                </c:pt>
                <c:pt idx="227">
                  <c:v>42705</c:v>
                </c:pt>
                <c:pt idx="228">
                  <c:v>42736</c:v>
                </c:pt>
                <c:pt idx="229">
                  <c:v>42767</c:v>
                </c:pt>
                <c:pt idx="230">
                  <c:v>42795</c:v>
                </c:pt>
                <c:pt idx="231">
                  <c:v>42826</c:v>
                </c:pt>
                <c:pt idx="232">
                  <c:v>42856</c:v>
                </c:pt>
                <c:pt idx="233">
                  <c:v>42887</c:v>
                </c:pt>
              </c:numCache>
            </c:numRef>
          </c:cat>
          <c:val>
            <c:numRef>
              <c:f>[0]!PPI_ALL_ITEMS</c:f>
              <c:numCache>
                <c:formatCode>0.0</c:formatCode>
                <c:ptCount val="234"/>
                <c:pt idx="0">
                  <c:v>125.4</c:v>
                </c:pt>
                <c:pt idx="1">
                  <c:v>125</c:v>
                </c:pt>
                <c:pt idx="2">
                  <c:v>124.7</c:v>
                </c:pt>
                <c:pt idx="3">
                  <c:v>124.9</c:v>
                </c:pt>
                <c:pt idx="4">
                  <c:v>125.1</c:v>
                </c:pt>
                <c:pt idx="5">
                  <c:v>124.8</c:v>
                </c:pt>
                <c:pt idx="6">
                  <c:v>124.9</c:v>
                </c:pt>
                <c:pt idx="7">
                  <c:v>124.2</c:v>
                </c:pt>
                <c:pt idx="8">
                  <c:v>123.8</c:v>
                </c:pt>
                <c:pt idx="9">
                  <c:v>124</c:v>
                </c:pt>
                <c:pt idx="10">
                  <c:v>123.6</c:v>
                </c:pt>
                <c:pt idx="11">
                  <c:v>122.8</c:v>
                </c:pt>
                <c:pt idx="12">
                  <c:v>123.8</c:v>
                </c:pt>
                <c:pt idx="13">
                  <c:v>124.8</c:v>
                </c:pt>
                <c:pt idx="14">
                  <c:v>125.8</c:v>
                </c:pt>
                <c:pt idx="15">
                  <c:v>126.8</c:v>
                </c:pt>
                <c:pt idx="16">
                  <c:v>127.8</c:v>
                </c:pt>
                <c:pt idx="17">
                  <c:v>128.80000000000001</c:v>
                </c:pt>
                <c:pt idx="18">
                  <c:v>129.80000000000001</c:v>
                </c:pt>
                <c:pt idx="19">
                  <c:v>130.80000000000001</c:v>
                </c:pt>
                <c:pt idx="20">
                  <c:v>131.80000000000001</c:v>
                </c:pt>
                <c:pt idx="21">
                  <c:v>132.80000000000001</c:v>
                </c:pt>
                <c:pt idx="22">
                  <c:v>133.80000000000001</c:v>
                </c:pt>
                <c:pt idx="23">
                  <c:v>134.80000000000001</c:v>
                </c:pt>
                <c:pt idx="24">
                  <c:v>135.80000000000001</c:v>
                </c:pt>
                <c:pt idx="25">
                  <c:v>136.80000000000001</c:v>
                </c:pt>
                <c:pt idx="26">
                  <c:v>137.80000000000001</c:v>
                </c:pt>
                <c:pt idx="27">
                  <c:v>138.80000000000001</c:v>
                </c:pt>
                <c:pt idx="28">
                  <c:v>139.80000000000001</c:v>
                </c:pt>
                <c:pt idx="29">
                  <c:v>140.80000000000001</c:v>
                </c:pt>
                <c:pt idx="30">
                  <c:v>141.80000000000001</c:v>
                </c:pt>
                <c:pt idx="31">
                  <c:v>142.80000000000001</c:v>
                </c:pt>
                <c:pt idx="32">
                  <c:v>143.80000000000001</c:v>
                </c:pt>
                <c:pt idx="33">
                  <c:v>144.80000000000001</c:v>
                </c:pt>
                <c:pt idx="34">
                  <c:v>145.80000000000001</c:v>
                </c:pt>
                <c:pt idx="35">
                  <c:v>146.80000000000001</c:v>
                </c:pt>
                <c:pt idx="36">
                  <c:v>147.80000000000001</c:v>
                </c:pt>
                <c:pt idx="37">
                  <c:v>148.80000000000001</c:v>
                </c:pt>
                <c:pt idx="38">
                  <c:v>149.80000000000001</c:v>
                </c:pt>
                <c:pt idx="39">
                  <c:v>150.80000000000001</c:v>
                </c:pt>
                <c:pt idx="40">
                  <c:v>151.80000000000001</c:v>
                </c:pt>
                <c:pt idx="41">
                  <c:v>152.80000000000001</c:v>
                </c:pt>
                <c:pt idx="42">
                  <c:v>153.80000000000001</c:v>
                </c:pt>
                <c:pt idx="43">
                  <c:v>154.80000000000001</c:v>
                </c:pt>
                <c:pt idx="44">
                  <c:v>155.80000000000001</c:v>
                </c:pt>
                <c:pt idx="45">
                  <c:v>156.80000000000001</c:v>
                </c:pt>
                <c:pt idx="46">
                  <c:v>157.80000000000001</c:v>
                </c:pt>
                <c:pt idx="47">
                  <c:v>158.80000000000001</c:v>
                </c:pt>
                <c:pt idx="48">
                  <c:v>159.80000000000001</c:v>
                </c:pt>
                <c:pt idx="49">
                  <c:v>160.80000000000001</c:v>
                </c:pt>
                <c:pt idx="50">
                  <c:v>161.80000000000001</c:v>
                </c:pt>
                <c:pt idx="51">
                  <c:v>162.80000000000001</c:v>
                </c:pt>
                <c:pt idx="52">
                  <c:v>163.80000000000001</c:v>
                </c:pt>
                <c:pt idx="53">
                  <c:v>164.8</c:v>
                </c:pt>
                <c:pt idx="54">
                  <c:v>165.8</c:v>
                </c:pt>
                <c:pt idx="55">
                  <c:v>166.8</c:v>
                </c:pt>
                <c:pt idx="56">
                  <c:v>167.8</c:v>
                </c:pt>
                <c:pt idx="57">
                  <c:v>168.8</c:v>
                </c:pt>
                <c:pt idx="58">
                  <c:v>169.8</c:v>
                </c:pt>
                <c:pt idx="59">
                  <c:v>170.8</c:v>
                </c:pt>
                <c:pt idx="60">
                  <c:v>171.8</c:v>
                </c:pt>
                <c:pt idx="61">
                  <c:v>172.8</c:v>
                </c:pt>
                <c:pt idx="62">
                  <c:v>173.8</c:v>
                </c:pt>
                <c:pt idx="63">
                  <c:v>174.8</c:v>
                </c:pt>
                <c:pt idx="64">
                  <c:v>175.8</c:v>
                </c:pt>
                <c:pt idx="65">
                  <c:v>176.8</c:v>
                </c:pt>
                <c:pt idx="66">
                  <c:v>177.8</c:v>
                </c:pt>
                <c:pt idx="67">
                  <c:v>178.8</c:v>
                </c:pt>
                <c:pt idx="68">
                  <c:v>179.8</c:v>
                </c:pt>
                <c:pt idx="69">
                  <c:v>180.8</c:v>
                </c:pt>
                <c:pt idx="70">
                  <c:v>181.8</c:v>
                </c:pt>
                <c:pt idx="71">
                  <c:v>182.8</c:v>
                </c:pt>
                <c:pt idx="72">
                  <c:v>183.8</c:v>
                </c:pt>
                <c:pt idx="73">
                  <c:v>184.8</c:v>
                </c:pt>
                <c:pt idx="74">
                  <c:v>185.8</c:v>
                </c:pt>
                <c:pt idx="75">
                  <c:v>186.8</c:v>
                </c:pt>
                <c:pt idx="76">
                  <c:v>187.8</c:v>
                </c:pt>
                <c:pt idx="77">
                  <c:v>188.8</c:v>
                </c:pt>
                <c:pt idx="78">
                  <c:v>189.8</c:v>
                </c:pt>
                <c:pt idx="79">
                  <c:v>190.8</c:v>
                </c:pt>
                <c:pt idx="80">
                  <c:v>191.8</c:v>
                </c:pt>
                <c:pt idx="81">
                  <c:v>192.8</c:v>
                </c:pt>
                <c:pt idx="82">
                  <c:v>193.8</c:v>
                </c:pt>
                <c:pt idx="83">
                  <c:v>194.8</c:v>
                </c:pt>
                <c:pt idx="84">
                  <c:v>195.8</c:v>
                </c:pt>
                <c:pt idx="85">
                  <c:v>196.8</c:v>
                </c:pt>
                <c:pt idx="86">
                  <c:v>197.8</c:v>
                </c:pt>
                <c:pt idx="87">
                  <c:v>198.8</c:v>
                </c:pt>
                <c:pt idx="88">
                  <c:v>199.8</c:v>
                </c:pt>
                <c:pt idx="89">
                  <c:v>200.8</c:v>
                </c:pt>
                <c:pt idx="90">
                  <c:v>201.8</c:v>
                </c:pt>
                <c:pt idx="91">
                  <c:v>202.8</c:v>
                </c:pt>
                <c:pt idx="92">
                  <c:v>203.8</c:v>
                </c:pt>
                <c:pt idx="93">
                  <c:v>204.8</c:v>
                </c:pt>
                <c:pt idx="94">
                  <c:v>205.8</c:v>
                </c:pt>
                <c:pt idx="95">
                  <c:v>206.8</c:v>
                </c:pt>
                <c:pt idx="96">
                  <c:v>207.8</c:v>
                </c:pt>
                <c:pt idx="97">
                  <c:v>208.8</c:v>
                </c:pt>
                <c:pt idx="98">
                  <c:v>209.8</c:v>
                </c:pt>
                <c:pt idx="99">
                  <c:v>210.8</c:v>
                </c:pt>
                <c:pt idx="100">
                  <c:v>211.8</c:v>
                </c:pt>
                <c:pt idx="101">
                  <c:v>212.8</c:v>
                </c:pt>
                <c:pt idx="102">
                  <c:v>213.8</c:v>
                </c:pt>
                <c:pt idx="103">
                  <c:v>214.8</c:v>
                </c:pt>
                <c:pt idx="104">
                  <c:v>215.8</c:v>
                </c:pt>
                <c:pt idx="105">
                  <c:v>216.8</c:v>
                </c:pt>
                <c:pt idx="106">
                  <c:v>217.8</c:v>
                </c:pt>
                <c:pt idx="107">
                  <c:v>218.8</c:v>
                </c:pt>
                <c:pt idx="108">
                  <c:v>219.8</c:v>
                </c:pt>
                <c:pt idx="109">
                  <c:v>220.8</c:v>
                </c:pt>
                <c:pt idx="110">
                  <c:v>221.8</c:v>
                </c:pt>
                <c:pt idx="111">
                  <c:v>222.8</c:v>
                </c:pt>
                <c:pt idx="112">
                  <c:v>223.8</c:v>
                </c:pt>
                <c:pt idx="113">
                  <c:v>224.8</c:v>
                </c:pt>
                <c:pt idx="114">
                  <c:v>225.8</c:v>
                </c:pt>
                <c:pt idx="115">
                  <c:v>226.8</c:v>
                </c:pt>
                <c:pt idx="116">
                  <c:v>227.8</c:v>
                </c:pt>
                <c:pt idx="117">
                  <c:v>228.8</c:v>
                </c:pt>
                <c:pt idx="118">
                  <c:v>229.8</c:v>
                </c:pt>
                <c:pt idx="119">
                  <c:v>230.8</c:v>
                </c:pt>
                <c:pt idx="120">
                  <c:v>231.8</c:v>
                </c:pt>
                <c:pt idx="121">
                  <c:v>232.8</c:v>
                </c:pt>
                <c:pt idx="122">
                  <c:v>233.8</c:v>
                </c:pt>
                <c:pt idx="123">
                  <c:v>234.8</c:v>
                </c:pt>
                <c:pt idx="124">
                  <c:v>235.8</c:v>
                </c:pt>
                <c:pt idx="125">
                  <c:v>236.8</c:v>
                </c:pt>
                <c:pt idx="126">
                  <c:v>237.8</c:v>
                </c:pt>
                <c:pt idx="127">
                  <c:v>238.8</c:v>
                </c:pt>
                <c:pt idx="128">
                  <c:v>239.8</c:v>
                </c:pt>
                <c:pt idx="129">
                  <c:v>240.8</c:v>
                </c:pt>
                <c:pt idx="130">
                  <c:v>241.8</c:v>
                </c:pt>
                <c:pt idx="131">
                  <c:v>242.8</c:v>
                </c:pt>
                <c:pt idx="132">
                  <c:v>243.8</c:v>
                </c:pt>
                <c:pt idx="133">
                  <c:v>244.8</c:v>
                </c:pt>
                <c:pt idx="134">
                  <c:v>245.8</c:v>
                </c:pt>
                <c:pt idx="135">
                  <c:v>246.8</c:v>
                </c:pt>
                <c:pt idx="136">
                  <c:v>247.8</c:v>
                </c:pt>
                <c:pt idx="137">
                  <c:v>248.8</c:v>
                </c:pt>
                <c:pt idx="138">
                  <c:v>249.8</c:v>
                </c:pt>
                <c:pt idx="139">
                  <c:v>250.8</c:v>
                </c:pt>
                <c:pt idx="140">
                  <c:v>251.8</c:v>
                </c:pt>
                <c:pt idx="141">
                  <c:v>252.8</c:v>
                </c:pt>
                <c:pt idx="142">
                  <c:v>253.8</c:v>
                </c:pt>
                <c:pt idx="143">
                  <c:v>254.8</c:v>
                </c:pt>
                <c:pt idx="144">
                  <c:v>255.8</c:v>
                </c:pt>
                <c:pt idx="145">
                  <c:v>256.8</c:v>
                </c:pt>
                <c:pt idx="146">
                  <c:v>257.8</c:v>
                </c:pt>
                <c:pt idx="147">
                  <c:v>258.8</c:v>
                </c:pt>
                <c:pt idx="148">
                  <c:v>259.8</c:v>
                </c:pt>
                <c:pt idx="149">
                  <c:v>260.8</c:v>
                </c:pt>
                <c:pt idx="150">
                  <c:v>261.8</c:v>
                </c:pt>
                <c:pt idx="151">
                  <c:v>262.8</c:v>
                </c:pt>
                <c:pt idx="152">
                  <c:v>263.8</c:v>
                </c:pt>
                <c:pt idx="153">
                  <c:v>264.8</c:v>
                </c:pt>
                <c:pt idx="154">
                  <c:v>265.8</c:v>
                </c:pt>
                <c:pt idx="155">
                  <c:v>266.8</c:v>
                </c:pt>
                <c:pt idx="156">
                  <c:v>267.8</c:v>
                </c:pt>
                <c:pt idx="157">
                  <c:v>268.8</c:v>
                </c:pt>
                <c:pt idx="158">
                  <c:v>269.8</c:v>
                </c:pt>
                <c:pt idx="159">
                  <c:v>270.8</c:v>
                </c:pt>
                <c:pt idx="160">
                  <c:v>271.8</c:v>
                </c:pt>
                <c:pt idx="161">
                  <c:v>272.8</c:v>
                </c:pt>
                <c:pt idx="162">
                  <c:v>273.8</c:v>
                </c:pt>
                <c:pt idx="163">
                  <c:v>274.8</c:v>
                </c:pt>
                <c:pt idx="164">
                  <c:v>275.8</c:v>
                </c:pt>
                <c:pt idx="165">
                  <c:v>276.8</c:v>
                </c:pt>
                <c:pt idx="166">
                  <c:v>277.8</c:v>
                </c:pt>
                <c:pt idx="167">
                  <c:v>278.8</c:v>
                </c:pt>
                <c:pt idx="168">
                  <c:v>279.8</c:v>
                </c:pt>
                <c:pt idx="169">
                  <c:v>280.8</c:v>
                </c:pt>
                <c:pt idx="170">
                  <c:v>281.8</c:v>
                </c:pt>
                <c:pt idx="171">
                  <c:v>282.8</c:v>
                </c:pt>
                <c:pt idx="172">
                  <c:v>283.8</c:v>
                </c:pt>
                <c:pt idx="173">
                  <c:v>284.8</c:v>
                </c:pt>
                <c:pt idx="174">
                  <c:v>285.8</c:v>
                </c:pt>
                <c:pt idx="175">
                  <c:v>286.8</c:v>
                </c:pt>
                <c:pt idx="176">
                  <c:v>287.8</c:v>
                </c:pt>
                <c:pt idx="177">
                  <c:v>288.8</c:v>
                </c:pt>
                <c:pt idx="178">
                  <c:v>289.8</c:v>
                </c:pt>
                <c:pt idx="179">
                  <c:v>290.8</c:v>
                </c:pt>
                <c:pt idx="180">
                  <c:v>291.8</c:v>
                </c:pt>
                <c:pt idx="181">
                  <c:v>292.8</c:v>
                </c:pt>
                <c:pt idx="182">
                  <c:v>293.8</c:v>
                </c:pt>
                <c:pt idx="183">
                  <c:v>294.8</c:v>
                </c:pt>
                <c:pt idx="184">
                  <c:v>295.8</c:v>
                </c:pt>
                <c:pt idx="185">
                  <c:v>296.8</c:v>
                </c:pt>
                <c:pt idx="186">
                  <c:v>297.8</c:v>
                </c:pt>
                <c:pt idx="187">
                  <c:v>298.8</c:v>
                </c:pt>
                <c:pt idx="188">
                  <c:v>299.8</c:v>
                </c:pt>
                <c:pt idx="189">
                  <c:v>300.8</c:v>
                </c:pt>
                <c:pt idx="190">
                  <c:v>301.8</c:v>
                </c:pt>
                <c:pt idx="191">
                  <c:v>302.8</c:v>
                </c:pt>
                <c:pt idx="192">
                  <c:v>303.8</c:v>
                </c:pt>
                <c:pt idx="193">
                  <c:v>304.8</c:v>
                </c:pt>
                <c:pt idx="194">
                  <c:v>305.8</c:v>
                </c:pt>
                <c:pt idx="195">
                  <c:v>306.8</c:v>
                </c:pt>
                <c:pt idx="196">
                  <c:v>307.8</c:v>
                </c:pt>
                <c:pt idx="197">
                  <c:v>308.8</c:v>
                </c:pt>
                <c:pt idx="198">
                  <c:v>309.8</c:v>
                </c:pt>
                <c:pt idx="199">
                  <c:v>310.8</c:v>
                </c:pt>
                <c:pt idx="200">
                  <c:v>311.8</c:v>
                </c:pt>
                <c:pt idx="201">
                  <c:v>312.8</c:v>
                </c:pt>
                <c:pt idx="202">
                  <c:v>313.8</c:v>
                </c:pt>
                <c:pt idx="203">
                  <c:v>314.8</c:v>
                </c:pt>
                <c:pt idx="204">
                  <c:v>315.8</c:v>
                </c:pt>
                <c:pt idx="205">
                  <c:v>316.8</c:v>
                </c:pt>
                <c:pt idx="206">
                  <c:v>317.8</c:v>
                </c:pt>
                <c:pt idx="207">
                  <c:v>318.8</c:v>
                </c:pt>
                <c:pt idx="208">
                  <c:v>319.8</c:v>
                </c:pt>
                <c:pt idx="209">
                  <c:v>320.8</c:v>
                </c:pt>
                <c:pt idx="210">
                  <c:v>321.8</c:v>
                </c:pt>
                <c:pt idx="211">
                  <c:v>322.8</c:v>
                </c:pt>
                <c:pt idx="212">
                  <c:v>323.8</c:v>
                </c:pt>
                <c:pt idx="213">
                  <c:v>324.8</c:v>
                </c:pt>
                <c:pt idx="214">
                  <c:v>325.8</c:v>
                </c:pt>
                <c:pt idx="215">
                  <c:v>326.8</c:v>
                </c:pt>
                <c:pt idx="216">
                  <c:v>327.8</c:v>
                </c:pt>
                <c:pt idx="217">
                  <c:v>328.8</c:v>
                </c:pt>
                <c:pt idx="218">
                  <c:v>329.8</c:v>
                </c:pt>
                <c:pt idx="219">
                  <c:v>330.8</c:v>
                </c:pt>
                <c:pt idx="220">
                  <c:v>331.8</c:v>
                </c:pt>
                <c:pt idx="221">
                  <c:v>332.8</c:v>
                </c:pt>
                <c:pt idx="222">
                  <c:v>333.8</c:v>
                </c:pt>
                <c:pt idx="223">
                  <c:v>334.8</c:v>
                </c:pt>
                <c:pt idx="224">
                  <c:v>335.8</c:v>
                </c:pt>
                <c:pt idx="225">
                  <c:v>336.8</c:v>
                </c:pt>
                <c:pt idx="226">
                  <c:v>337.8</c:v>
                </c:pt>
                <c:pt idx="227">
                  <c:v>338.8</c:v>
                </c:pt>
                <c:pt idx="228">
                  <c:v>339.8</c:v>
                </c:pt>
                <c:pt idx="229">
                  <c:v>340.8</c:v>
                </c:pt>
                <c:pt idx="230">
                  <c:v>341.8</c:v>
                </c:pt>
                <c:pt idx="231">
                  <c:v>342.8</c:v>
                </c:pt>
                <c:pt idx="232">
                  <c:v>343.8</c:v>
                </c:pt>
                <c:pt idx="233">
                  <c:v>344.8</c:v>
                </c:pt>
              </c:numCache>
            </c:numRef>
          </c:val>
        </c:ser>
        <c:ser>
          <c:idx val="1"/>
          <c:order val="1"/>
          <c:tx>
            <c:strRef>
              <c:f>Input!$G$30</c:f>
              <c:strCache>
                <c:ptCount val="1"/>
                <c:pt idx="0">
                  <c:v>PPI - Foods &amp; Feeds</c:v>
                </c:pt>
              </c:strCache>
            </c:strRef>
          </c:tx>
          <c:spPr>
            <a:ln w="25400">
              <a:solidFill>
                <a:srgbClr val="FF6600"/>
              </a:solidFill>
              <a:prstDash val="solid"/>
            </a:ln>
          </c:spPr>
          <c:marker>
            <c:symbol val="none"/>
          </c:marker>
          <c:cat>
            <c:numRef>
              <c:f>[0]!YEAR</c:f>
              <c:numCache>
                <c:formatCode>[$-409]mmmm\-yy;@</c:formatCode>
                <c:ptCount val="234"/>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pt idx="144">
                  <c:v>40179</c:v>
                </c:pt>
                <c:pt idx="145">
                  <c:v>40210</c:v>
                </c:pt>
                <c:pt idx="146">
                  <c:v>40238</c:v>
                </c:pt>
                <c:pt idx="147">
                  <c:v>40269</c:v>
                </c:pt>
                <c:pt idx="148">
                  <c:v>40299</c:v>
                </c:pt>
                <c:pt idx="149">
                  <c:v>40330</c:v>
                </c:pt>
                <c:pt idx="150">
                  <c:v>40360</c:v>
                </c:pt>
                <c:pt idx="151">
                  <c:v>40391</c:v>
                </c:pt>
                <c:pt idx="152">
                  <c:v>40422</c:v>
                </c:pt>
                <c:pt idx="153">
                  <c:v>40452</c:v>
                </c:pt>
                <c:pt idx="154">
                  <c:v>40483</c:v>
                </c:pt>
                <c:pt idx="155">
                  <c:v>40513</c:v>
                </c:pt>
                <c:pt idx="156">
                  <c:v>40544</c:v>
                </c:pt>
                <c:pt idx="157">
                  <c:v>40575</c:v>
                </c:pt>
                <c:pt idx="158">
                  <c:v>40603</c:v>
                </c:pt>
                <c:pt idx="159">
                  <c:v>40634</c:v>
                </c:pt>
                <c:pt idx="160">
                  <c:v>40664</c:v>
                </c:pt>
                <c:pt idx="161">
                  <c:v>40695</c:v>
                </c:pt>
                <c:pt idx="162">
                  <c:v>40725</c:v>
                </c:pt>
                <c:pt idx="163">
                  <c:v>40756</c:v>
                </c:pt>
                <c:pt idx="164">
                  <c:v>40787</c:v>
                </c:pt>
                <c:pt idx="165">
                  <c:v>40817</c:v>
                </c:pt>
                <c:pt idx="166">
                  <c:v>40848</c:v>
                </c:pt>
                <c:pt idx="167">
                  <c:v>40878</c:v>
                </c:pt>
                <c:pt idx="168">
                  <c:v>40909</c:v>
                </c:pt>
                <c:pt idx="169">
                  <c:v>40940</c:v>
                </c:pt>
                <c:pt idx="170">
                  <c:v>40969</c:v>
                </c:pt>
                <c:pt idx="171">
                  <c:v>41000</c:v>
                </c:pt>
                <c:pt idx="172">
                  <c:v>41030</c:v>
                </c:pt>
                <c:pt idx="173">
                  <c:v>41061</c:v>
                </c:pt>
                <c:pt idx="174">
                  <c:v>41091</c:v>
                </c:pt>
                <c:pt idx="175">
                  <c:v>41122</c:v>
                </c:pt>
                <c:pt idx="176">
                  <c:v>41153</c:v>
                </c:pt>
                <c:pt idx="177">
                  <c:v>41183</c:v>
                </c:pt>
                <c:pt idx="178">
                  <c:v>41214</c:v>
                </c:pt>
                <c:pt idx="179">
                  <c:v>41244</c:v>
                </c:pt>
                <c:pt idx="180">
                  <c:v>41275</c:v>
                </c:pt>
                <c:pt idx="181">
                  <c:v>41306</c:v>
                </c:pt>
                <c:pt idx="182">
                  <c:v>41334</c:v>
                </c:pt>
                <c:pt idx="183">
                  <c:v>41365</c:v>
                </c:pt>
                <c:pt idx="184">
                  <c:v>41395</c:v>
                </c:pt>
                <c:pt idx="185">
                  <c:v>41426</c:v>
                </c:pt>
                <c:pt idx="186">
                  <c:v>41456</c:v>
                </c:pt>
                <c:pt idx="187">
                  <c:v>41487</c:v>
                </c:pt>
                <c:pt idx="188">
                  <c:v>41518</c:v>
                </c:pt>
                <c:pt idx="189">
                  <c:v>41548</c:v>
                </c:pt>
                <c:pt idx="190">
                  <c:v>41579</c:v>
                </c:pt>
                <c:pt idx="191">
                  <c:v>41609</c:v>
                </c:pt>
                <c:pt idx="192">
                  <c:v>41640</c:v>
                </c:pt>
                <c:pt idx="193">
                  <c:v>41671</c:v>
                </c:pt>
                <c:pt idx="194">
                  <c:v>41699</c:v>
                </c:pt>
                <c:pt idx="195">
                  <c:v>41730</c:v>
                </c:pt>
                <c:pt idx="196">
                  <c:v>41760</c:v>
                </c:pt>
                <c:pt idx="197">
                  <c:v>41791</c:v>
                </c:pt>
                <c:pt idx="198">
                  <c:v>41821</c:v>
                </c:pt>
                <c:pt idx="199">
                  <c:v>41852</c:v>
                </c:pt>
                <c:pt idx="200">
                  <c:v>41883</c:v>
                </c:pt>
                <c:pt idx="201">
                  <c:v>41913</c:v>
                </c:pt>
                <c:pt idx="202">
                  <c:v>41944</c:v>
                </c:pt>
                <c:pt idx="203">
                  <c:v>41974</c:v>
                </c:pt>
                <c:pt idx="204">
                  <c:v>42005</c:v>
                </c:pt>
                <c:pt idx="205">
                  <c:v>42036</c:v>
                </c:pt>
                <c:pt idx="206">
                  <c:v>42064</c:v>
                </c:pt>
                <c:pt idx="207">
                  <c:v>42095</c:v>
                </c:pt>
                <c:pt idx="208">
                  <c:v>42125</c:v>
                </c:pt>
                <c:pt idx="209">
                  <c:v>42156</c:v>
                </c:pt>
                <c:pt idx="210">
                  <c:v>42186</c:v>
                </c:pt>
                <c:pt idx="211">
                  <c:v>42217</c:v>
                </c:pt>
                <c:pt idx="212">
                  <c:v>42248</c:v>
                </c:pt>
                <c:pt idx="213">
                  <c:v>42278</c:v>
                </c:pt>
                <c:pt idx="214">
                  <c:v>42309</c:v>
                </c:pt>
                <c:pt idx="215">
                  <c:v>42339</c:v>
                </c:pt>
                <c:pt idx="216">
                  <c:v>42370</c:v>
                </c:pt>
                <c:pt idx="217">
                  <c:v>42401</c:v>
                </c:pt>
                <c:pt idx="218">
                  <c:v>42430</c:v>
                </c:pt>
                <c:pt idx="219">
                  <c:v>42461</c:v>
                </c:pt>
                <c:pt idx="220">
                  <c:v>42491</c:v>
                </c:pt>
                <c:pt idx="221">
                  <c:v>42522</c:v>
                </c:pt>
                <c:pt idx="222">
                  <c:v>42552</c:v>
                </c:pt>
                <c:pt idx="223">
                  <c:v>42583</c:v>
                </c:pt>
                <c:pt idx="224">
                  <c:v>42614</c:v>
                </c:pt>
                <c:pt idx="225">
                  <c:v>42644</c:v>
                </c:pt>
                <c:pt idx="226">
                  <c:v>42675</c:v>
                </c:pt>
                <c:pt idx="227">
                  <c:v>42705</c:v>
                </c:pt>
                <c:pt idx="228">
                  <c:v>42736</c:v>
                </c:pt>
                <c:pt idx="229">
                  <c:v>42767</c:v>
                </c:pt>
                <c:pt idx="230">
                  <c:v>42795</c:v>
                </c:pt>
                <c:pt idx="231">
                  <c:v>42826</c:v>
                </c:pt>
                <c:pt idx="232">
                  <c:v>42856</c:v>
                </c:pt>
                <c:pt idx="233">
                  <c:v>42887</c:v>
                </c:pt>
              </c:numCache>
            </c:numRef>
          </c:cat>
          <c:val>
            <c:numRef>
              <c:f>[0]!PPI_INDUSTRY_SPECIFIC</c:f>
              <c:numCache>
                <c:formatCode>#,##0.0</c:formatCode>
                <c:ptCount val="234"/>
                <c:pt idx="0">
                  <c:v>131.30000000000001</c:v>
                </c:pt>
                <c:pt idx="1">
                  <c:v>131.69999999999999</c:v>
                </c:pt>
                <c:pt idx="2">
                  <c:v>130.9</c:v>
                </c:pt>
                <c:pt idx="3">
                  <c:v>130.80000000000001</c:v>
                </c:pt>
                <c:pt idx="4">
                  <c:v>131.5</c:v>
                </c:pt>
                <c:pt idx="5">
                  <c:v>131.5</c:v>
                </c:pt>
                <c:pt idx="6">
                  <c:v>131.9</c:v>
                </c:pt>
                <c:pt idx="7">
                  <c:v>132.6</c:v>
                </c:pt>
                <c:pt idx="8">
                  <c:v>132.1</c:v>
                </c:pt>
                <c:pt idx="9">
                  <c:v>131.80000000000001</c:v>
                </c:pt>
                <c:pt idx="10">
                  <c:v>132</c:v>
                </c:pt>
                <c:pt idx="11">
                  <c:v>131.1</c:v>
                </c:pt>
                <c:pt idx="12">
                  <c:v>132.1</c:v>
                </c:pt>
                <c:pt idx="13">
                  <c:v>133.1</c:v>
                </c:pt>
                <c:pt idx="14">
                  <c:v>134.1</c:v>
                </c:pt>
                <c:pt idx="15">
                  <c:v>135.1</c:v>
                </c:pt>
                <c:pt idx="16">
                  <c:v>136.1</c:v>
                </c:pt>
                <c:pt idx="17">
                  <c:v>137.1</c:v>
                </c:pt>
                <c:pt idx="18">
                  <c:v>138.1</c:v>
                </c:pt>
                <c:pt idx="19">
                  <c:v>139.1</c:v>
                </c:pt>
                <c:pt idx="20">
                  <c:v>140.1</c:v>
                </c:pt>
                <c:pt idx="21">
                  <c:v>141.1</c:v>
                </c:pt>
                <c:pt idx="22">
                  <c:v>142.1</c:v>
                </c:pt>
                <c:pt idx="23">
                  <c:v>143.1</c:v>
                </c:pt>
                <c:pt idx="24">
                  <c:v>144.1</c:v>
                </c:pt>
                <c:pt idx="25">
                  <c:v>145.1</c:v>
                </c:pt>
                <c:pt idx="26">
                  <c:v>146.1</c:v>
                </c:pt>
                <c:pt idx="27">
                  <c:v>147.1</c:v>
                </c:pt>
                <c:pt idx="28">
                  <c:v>148.1</c:v>
                </c:pt>
                <c:pt idx="29">
                  <c:v>149.1</c:v>
                </c:pt>
                <c:pt idx="30">
                  <c:v>150.1</c:v>
                </c:pt>
                <c:pt idx="31">
                  <c:v>151.1</c:v>
                </c:pt>
                <c:pt idx="32">
                  <c:v>152.1</c:v>
                </c:pt>
                <c:pt idx="33">
                  <c:v>153.1</c:v>
                </c:pt>
                <c:pt idx="34">
                  <c:v>154.1</c:v>
                </c:pt>
                <c:pt idx="35">
                  <c:v>155.1</c:v>
                </c:pt>
                <c:pt idx="36">
                  <c:v>156.1</c:v>
                </c:pt>
                <c:pt idx="37">
                  <c:v>157.1</c:v>
                </c:pt>
                <c:pt idx="38">
                  <c:v>158.1</c:v>
                </c:pt>
                <c:pt idx="39">
                  <c:v>159.1</c:v>
                </c:pt>
                <c:pt idx="40">
                  <c:v>160.1</c:v>
                </c:pt>
                <c:pt idx="41">
                  <c:v>161.1</c:v>
                </c:pt>
                <c:pt idx="42">
                  <c:v>162.1</c:v>
                </c:pt>
                <c:pt idx="43">
                  <c:v>163.1</c:v>
                </c:pt>
                <c:pt idx="44">
                  <c:v>164.1</c:v>
                </c:pt>
                <c:pt idx="45">
                  <c:v>165.1</c:v>
                </c:pt>
                <c:pt idx="46">
                  <c:v>166.1</c:v>
                </c:pt>
                <c:pt idx="47">
                  <c:v>167.1</c:v>
                </c:pt>
                <c:pt idx="48">
                  <c:v>168.1</c:v>
                </c:pt>
                <c:pt idx="49">
                  <c:v>169.1</c:v>
                </c:pt>
                <c:pt idx="50">
                  <c:v>170.1</c:v>
                </c:pt>
                <c:pt idx="51">
                  <c:v>171.1</c:v>
                </c:pt>
                <c:pt idx="52">
                  <c:v>172.1</c:v>
                </c:pt>
                <c:pt idx="53">
                  <c:v>173.1</c:v>
                </c:pt>
                <c:pt idx="54">
                  <c:v>174.1</c:v>
                </c:pt>
                <c:pt idx="55">
                  <c:v>175.1</c:v>
                </c:pt>
                <c:pt idx="56">
                  <c:v>176.1</c:v>
                </c:pt>
                <c:pt idx="57">
                  <c:v>177.1</c:v>
                </c:pt>
                <c:pt idx="58">
                  <c:v>178.1</c:v>
                </c:pt>
                <c:pt idx="59">
                  <c:v>179.1</c:v>
                </c:pt>
                <c:pt idx="60">
                  <c:v>180.1</c:v>
                </c:pt>
                <c:pt idx="61">
                  <c:v>181.1</c:v>
                </c:pt>
                <c:pt idx="62">
                  <c:v>182.1</c:v>
                </c:pt>
                <c:pt idx="63">
                  <c:v>183.1</c:v>
                </c:pt>
                <c:pt idx="64">
                  <c:v>184.1</c:v>
                </c:pt>
                <c:pt idx="65">
                  <c:v>185.1</c:v>
                </c:pt>
                <c:pt idx="66">
                  <c:v>186.1</c:v>
                </c:pt>
                <c:pt idx="67">
                  <c:v>187.1</c:v>
                </c:pt>
                <c:pt idx="68">
                  <c:v>188.1</c:v>
                </c:pt>
                <c:pt idx="69">
                  <c:v>189.1</c:v>
                </c:pt>
                <c:pt idx="70">
                  <c:v>190.1</c:v>
                </c:pt>
                <c:pt idx="71">
                  <c:v>191.1</c:v>
                </c:pt>
                <c:pt idx="72">
                  <c:v>192.1</c:v>
                </c:pt>
                <c:pt idx="73">
                  <c:v>193.1</c:v>
                </c:pt>
                <c:pt idx="74">
                  <c:v>194.1</c:v>
                </c:pt>
                <c:pt idx="75">
                  <c:v>195.1</c:v>
                </c:pt>
                <c:pt idx="76">
                  <c:v>196.1</c:v>
                </c:pt>
                <c:pt idx="77">
                  <c:v>197.1</c:v>
                </c:pt>
                <c:pt idx="78">
                  <c:v>198.1</c:v>
                </c:pt>
                <c:pt idx="79">
                  <c:v>199.1</c:v>
                </c:pt>
                <c:pt idx="80">
                  <c:v>200.1</c:v>
                </c:pt>
                <c:pt idx="81">
                  <c:v>201.1</c:v>
                </c:pt>
                <c:pt idx="82">
                  <c:v>202.1</c:v>
                </c:pt>
                <c:pt idx="83">
                  <c:v>203.1</c:v>
                </c:pt>
                <c:pt idx="84">
                  <c:v>204.1</c:v>
                </c:pt>
                <c:pt idx="85">
                  <c:v>205.1</c:v>
                </c:pt>
                <c:pt idx="86">
                  <c:v>206.1</c:v>
                </c:pt>
                <c:pt idx="87">
                  <c:v>207.1</c:v>
                </c:pt>
                <c:pt idx="88">
                  <c:v>208.1</c:v>
                </c:pt>
                <c:pt idx="89">
                  <c:v>209.1</c:v>
                </c:pt>
                <c:pt idx="90">
                  <c:v>210.1</c:v>
                </c:pt>
                <c:pt idx="91">
                  <c:v>211.1</c:v>
                </c:pt>
                <c:pt idx="92">
                  <c:v>212.1</c:v>
                </c:pt>
                <c:pt idx="93">
                  <c:v>213.1</c:v>
                </c:pt>
                <c:pt idx="94">
                  <c:v>214.1</c:v>
                </c:pt>
                <c:pt idx="95">
                  <c:v>215.1</c:v>
                </c:pt>
                <c:pt idx="96">
                  <c:v>216.1</c:v>
                </c:pt>
                <c:pt idx="97">
                  <c:v>217.1</c:v>
                </c:pt>
                <c:pt idx="98">
                  <c:v>218.1</c:v>
                </c:pt>
                <c:pt idx="99">
                  <c:v>219.1</c:v>
                </c:pt>
                <c:pt idx="100">
                  <c:v>220.1</c:v>
                </c:pt>
                <c:pt idx="101">
                  <c:v>221.1</c:v>
                </c:pt>
                <c:pt idx="102">
                  <c:v>222.1</c:v>
                </c:pt>
                <c:pt idx="103">
                  <c:v>223.1</c:v>
                </c:pt>
                <c:pt idx="104">
                  <c:v>224.1</c:v>
                </c:pt>
                <c:pt idx="105">
                  <c:v>225.1</c:v>
                </c:pt>
                <c:pt idx="106">
                  <c:v>226.1</c:v>
                </c:pt>
                <c:pt idx="107">
                  <c:v>227.1</c:v>
                </c:pt>
                <c:pt idx="108">
                  <c:v>228.1</c:v>
                </c:pt>
                <c:pt idx="109">
                  <c:v>229.1</c:v>
                </c:pt>
                <c:pt idx="110">
                  <c:v>230.1</c:v>
                </c:pt>
                <c:pt idx="111">
                  <c:v>231.1</c:v>
                </c:pt>
                <c:pt idx="112">
                  <c:v>232.1</c:v>
                </c:pt>
                <c:pt idx="113">
                  <c:v>233.1</c:v>
                </c:pt>
                <c:pt idx="114">
                  <c:v>234.1</c:v>
                </c:pt>
                <c:pt idx="115">
                  <c:v>235.1</c:v>
                </c:pt>
                <c:pt idx="116">
                  <c:v>236.1</c:v>
                </c:pt>
                <c:pt idx="117">
                  <c:v>237.1</c:v>
                </c:pt>
                <c:pt idx="118">
                  <c:v>238.1</c:v>
                </c:pt>
                <c:pt idx="119">
                  <c:v>239.1</c:v>
                </c:pt>
                <c:pt idx="120">
                  <c:v>240.1</c:v>
                </c:pt>
                <c:pt idx="121">
                  <c:v>241.1</c:v>
                </c:pt>
                <c:pt idx="122">
                  <c:v>242.1</c:v>
                </c:pt>
                <c:pt idx="123">
                  <c:v>243.1</c:v>
                </c:pt>
                <c:pt idx="124">
                  <c:v>244.1</c:v>
                </c:pt>
                <c:pt idx="125">
                  <c:v>245.1</c:v>
                </c:pt>
                <c:pt idx="126">
                  <c:v>246.1</c:v>
                </c:pt>
                <c:pt idx="127">
                  <c:v>247.1</c:v>
                </c:pt>
                <c:pt idx="128">
                  <c:v>248.1</c:v>
                </c:pt>
                <c:pt idx="129">
                  <c:v>249.1</c:v>
                </c:pt>
                <c:pt idx="130">
                  <c:v>250.1</c:v>
                </c:pt>
                <c:pt idx="131">
                  <c:v>251.1</c:v>
                </c:pt>
                <c:pt idx="132">
                  <c:v>252.1</c:v>
                </c:pt>
                <c:pt idx="133">
                  <c:v>253.1</c:v>
                </c:pt>
                <c:pt idx="134">
                  <c:v>254.1</c:v>
                </c:pt>
                <c:pt idx="135">
                  <c:v>255.1</c:v>
                </c:pt>
                <c:pt idx="136">
                  <c:v>256.10000000000002</c:v>
                </c:pt>
                <c:pt idx="137">
                  <c:v>257.10000000000002</c:v>
                </c:pt>
                <c:pt idx="138">
                  <c:v>258.10000000000002</c:v>
                </c:pt>
                <c:pt idx="139">
                  <c:v>259.10000000000002</c:v>
                </c:pt>
                <c:pt idx="140">
                  <c:v>260.10000000000002</c:v>
                </c:pt>
                <c:pt idx="141">
                  <c:v>261.10000000000002</c:v>
                </c:pt>
                <c:pt idx="142">
                  <c:v>262.10000000000002</c:v>
                </c:pt>
                <c:pt idx="143">
                  <c:v>263.10000000000002</c:v>
                </c:pt>
                <c:pt idx="144">
                  <c:v>264.10000000000002</c:v>
                </c:pt>
                <c:pt idx="145">
                  <c:v>265.10000000000002</c:v>
                </c:pt>
                <c:pt idx="146">
                  <c:v>266.10000000000002</c:v>
                </c:pt>
                <c:pt idx="147">
                  <c:v>267.10000000000002</c:v>
                </c:pt>
                <c:pt idx="148">
                  <c:v>268.10000000000002</c:v>
                </c:pt>
                <c:pt idx="149">
                  <c:v>269.10000000000002</c:v>
                </c:pt>
                <c:pt idx="150">
                  <c:v>270.10000000000002</c:v>
                </c:pt>
                <c:pt idx="151">
                  <c:v>271.10000000000002</c:v>
                </c:pt>
                <c:pt idx="152">
                  <c:v>272.10000000000002</c:v>
                </c:pt>
                <c:pt idx="153">
                  <c:v>273.10000000000002</c:v>
                </c:pt>
                <c:pt idx="154">
                  <c:v>274.10000000000002</c:v>
                </c:pt>
                <c:pt idx="155">
                  <c:v>275.10000000000002</c:v>
                </c:pt>
                <c:pt idx="156">
                  <c:v>276.10000000000002</c:v>
                </c:pt>
                <c:pt idx="157">
                  <c:v>277.10000000000002</c:v>
                </c:pt>
                <c:pt idx="158">
                  <c:v>278.10000000000002</c:v>
                </c:pt>
                <c:pt idx="159">
                  <c:v>279.10000000000002</c:v>
                </c:pt>
                <c:pt idx="160">
                  <c:v>280.10000000000002</c:v>
                </c:pt>
                <c:pt idx="161">
                  <c:v>281.10000000000002</c:v>
                </c:pt>
                <c:pt idx="162">
                  <c:v>282.10000000000002</c:v>
                </c:pt>
                <c:pt idx="163">
                  <c:v>283.10000000000002</c:v>
                </c:pt>
                <c:pt idx="164">
                  <c:v>284.10000000000002</c:v>
                </c:pt>
                <c:pt idx="165">
                  <c:v>285.10000000000002</c:v>
                </c:pt>
                <c:pt idx="166">
                  <c:v>286.10000000000002</c:v>
                </c:pt>
                <c:pt idx="167">
                  <c:v>287.10000000000002</c:v>
                </c:pt>
                <c:pt idx="168">
                  <c:v>288.10000000000002</c:v>
                </c:pt>
                <c:pt idx="169">
                  <c:v>289.10000000000002</c:v>
                </c:pt>
                <c:pt idx="170">
                  <c:v>290.10000000000002</c:v>
                </c:pt>
                <c:pt idx="171">
                  <c:v>291.10000000000002</c:v>
                </c:pt>
                <c:pt idx="172">
                  <c:v>292.10000000000002</c:v>
                </c:pt>
                <c:pt idx="173">
                  <c:v>293.10000000000002</c:v>
                </c:pt>
                <c:pt idx="174">
                  <c:v>294.10000000000002</c:v>
                </c:pt>
                <c:pt idx="175">
                  <c:v>295.10000000000002</c:v>
                </c:pt>
                <c:pt idx="176">
                  <c:v>296.10000000000002</c:v>
                </c:pt>
                <c:pt idx="177">
                  <c:v>297.10000000000002</c:v>
                </c:pt>
                <c:pt idx="178">
                  <c:v>298.10000000000002</c:v>
                </c:pt>
                <c:pt idx="179">
                  <c:v>299.10000000000002</c:v>
                </c:pt>
                <c:pt idx="180">
                  <c:v>300.10000000000002</c:v>
                </c:pt>
                <c:pt idx="181">
                  <c:v>301.10000000000002</c:v>
                </c:pt>
                <c:pt idx="182">
                  <c:v>302.10000000000002</c:v>
                </c:pt>
                <c:pt idx="183">
                  <c:v>303.10000000000002</c:v>
                </c:pt>
                <c:pt idx="184">
                  <c:v>304.10000000000002</c:v>
                </c:pt>
                <c:pt idx="185">
                  <c:v>305.10000000000002</c:v>
                </c:pt>
                <c:pt idx="186">
                  <c:v>306.10000000000002</c:v>
                </c:pt>
                <c:pt idx="187">
                  <c:v>307.10000000000002</c:v>
                </c:pt>
                <c:pt idx="188">
                  <c:v>308.10000000000002</c:v>
                </c:pt>
                <c:pt idx="189">
                  <c:v>309.10000000000002</c:v>
                </c:pt>
                <c:pt idx="190">
                  <c:v>310.10000000000002</c:v>
                </c:pt>
                <c:pt idx="191">
                  <c:v>311.10000000000002</c:v>
                </c:pt>
                <c:pt idx="192">
                  <c:v>312.10000000000002</c:v>
                </c:pt>
                <c:pt idx="193">
                  <c:v>313.10000000000002</c:v>
                </c:pt>
                <c:pt idx="194">
                  <c:v>314.10000000000002</c:v>
                </c:pt>
                <c:pt idx="195">
                  <c:v>315.10000000000002</c:v>
                </c:pt>
                <c:pt idx="196">
                  <c:v>316.10000000000002</c:v>
                </c:pt>
                <c:pt idx="197">
                  <c:v>317.10000000000002</c:v>
                </c:pt>
                <c:pt idx="198">
                  <c:v>318.10000000000002</c:v>
                </c:pt>
                <c:pt idx="199">
                  <c:v>319.10000000000002</c:v>
                </c:pt>
                <c:pt idx="200">
                  <c:v>320.10000000000002</c:v>
                </c:pt>
                <c:pt idx="201">
                  <c:v>321.10000000000002</c:v>
                </c:pt>
                <c:pt idx="202">
                  <c:v>322.10000000000002</c:v>
                </c:pt>
                <c:pt idx="203">
                  <c:v>323.10000000000002</c:v>
                </c:pt>
                <c:pt idx="204">
                  <c:v>324.10000000000002</c:v>
                </c:pt>
                <c:pt idx="205">
                  <c:v>325.10000000000002</c:v>
                </c:pt>
                <c:pt idx="206">
                  <c:v>326.10000000000002</c:v>
                </c:pt>
                <c:pt idx="207">
                  <c:v>327.10000000000002</c:v>
                </c:pt>
                <c:pt idx="208">
                  <c:v>328.1</c:v>
                </c:pt>
                <c:pt idx="209">
                  <c:v>329.1</c:v>
                </c:pt>
                <c:pt idx="210">
                  <c:v>330.1</c:v>
                </c:pt>
                <c:pt idx="211">
                  <c:v>331.1</c:v>
                </c:pt>
                <c:pt idx="212">
                  <c:v>332.1</c:v>
                </c:pt>
                <c:pt idx="213">
                  <c:v>333.1</c:v>
                </c:pt>
                <c:pt idx="214">
                  <c:v>334.1</c:v>
                </c:pt>
                <c:pt idx="215">
                  <c:v>335.1</c:v>
                </c:pt>
                <c:pt idx="216">
                  <c:v>336.1</c:v>
                </c:pt>
                <c:pt idx="217">
                  <c:v>337.1</c:v>
                </c:pt>
                <c:pt idx="218">
                  <c:v>338.1</c:v>
                </c:pt>
                <c:pt idx="219">
                  <c:v>339.1</c:v>
                </c:pt>
                <c:pt idx="220">
                  <c:v>340.1</c:v>
                </c:pt>
                <c:pt idx="221">
                  <c:v>341.1</c:v>
                </c:pt>
                <c:pt idx="222">
                  <c:v>342.1</c:v>
                </c:pt>
                <c:pt idx="223">
                  <c:v>343.1</c:v>
                </c:pt>
                <c:pt idx="224">
                  <c:v>344.1</c:v>
                </c:pt>
                <c:pt idx="225">
                  <c:v>345.1</c:v>
                </c:pt>
                <c:pt idx="226">
                  <c:v>346.1</c:v>
                </c:pt>
                <c:pt idx="227">
                  <c:v>347.1</c:v>
                </c:pt>
                <c:pt idx="228">
                  <c:v>348.1</c:v>
                </c:pt>
                <c:pt idx="229">
                  <c:v>349.1</c:v>
                </c:pt>
                <c:pt idx="230">
                  <c:v>350.1</c:v>
                </c:pt>
                <c:pt idx="231">
                  <c:v>351.1</c:v>
                </c:pt>
                <c:pt idx="232">
                  <c:v>352.1</c:v>
                </c:pt>
                <c:pt idx="233">
                  <c:v>353.1</c:v>
                </c:pt>
              </c:numCache>
            </c:numRef>
          </c:val>
        </c:ser>
        <c:marker val="1"/>
        <c:axId val="205943936"/>
        <c:axId val="205945472"/>
      </c:lineChart>
      <c:dateAx>
        <c:axId val="205943936"/>
        <c:scaling>
          <c:orientation val="minMax"/>
        </c:scaling>
        <c:axPos val="b"/>
        <c:majorGridlines>
          <c:spPr>
            <a:ln w="3175">
              <a:solidFill>
                <a:srgbClr val="C0C0C0"/>
              </a:solidFill>
              <a:prstDash val="sysDash"/>
            </a:ln>
          </c:spPr>
        </c:majorGridlines>
        <c:numFmt formatCode="mmm\-yy" sourceLinked="0"/>
        <c:tickLblPos val="nextTo"/>
        <c:spPr>
          <a:ln w="3175">
            <a:solidFill>
              <a:srgbClr val="000000"/>
            </a:solidFill>
            <a:prstDash val="solid"/>
          </a:ln>
        </c:spPr>
        <c:txPr>
          <a:bodyPr rot="-5400000" vert="horz"/>
          <a:lstStyle/>
          <a:p>
            <a:pPr>
              <a:defRPr sz="700" b="0" i="0" u="none" strike="noStrike" baseline="0">
                <a:solidFill>
                  <a:srgbClr val="000000"/>
                </a:solidFill>
                <a:latin typeface="Times New Roman"/>
                <a:ea typeface="Times New Roman"/>
                <a:cs typeface="Times New Roman"/>
              </a:defRPr>
            </a:pPr>
            <a:endParaRPr lang="en-US"/>
          </a:p>
        </c:txPr>
        <c:crossAx val="205945472"/>
        <c:crosses val="autoZero"/>
        <c:auto val="1"/>
        <c:lblOffset val="100"/>
        <c:baseTimeUnit val="months"/>
        <c:majorUnit val="6"/>
        <c:majorTimeUnit val="months"/>
        <c:minorUnit val="3"/>
        <c:minorTimeUnit val="months"/>
      </c:dateAx>
      <c:valAx>
        <c:axId val="205945472"/>
        <c:scaling>
          <c:orientation val="minMax"/>
          <c:min val="100"/>
        </c:scaling>
        <c:axPos val="l"/>
        <c:majorGridlines>
          <c:spPr>
            <a:ln w="3175">
              <a:solidFill>
                <a:srgbClr val="B2B2B2"/>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5943936"/>
        <c:crosses val="autoZero"/>
        <c:crossBetween val="between"/>
      </c:valAx>
      <c:spPr>
        <a:solidFill>
          <a:srgbClr val="E9E3C6"/>
        </a:solidFill>
        <a:ln w="12700">
          <a:solidFill>
            <a:srgbClr val="808080"/>
          </a:solidFill>
          <a:prstDash val="solid"/>
        </a:ln>
      </c:spPr>
    </c:plotArea>
    <c:legend>
      <c:legendPos val="b"/>
      <c:layout>
        <c:manualLayout>
          <c:xMode val="edge"/>
          <c:yMode val="edge"/>
          <c:x val="8.5185339238533053E-2"/>
          <c:y val="0.90000141759295871"/>
          <c:w val="0.80000144676187668"/>
          <c:h val="9.0322722912554998E-2"/>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57150</xdr:colOff>
      <xdr:row>23</xdr:row>
      <xdr:rowOff>152400</xdr:rowOff>
    </xdr:from>
    <xdr:to>
      <xdr:col>6</xdr:col>
      <xdr:colOff>1285875</xdr:colOff>
      <xdr:row>23</xdr:row>
      <xdr:rowOff>152400</xdr:rowOff>
    </xdr:to>
    <xdr:sp macro="" textlink="">
      <xdr:nvSpPr>
        <xdr:cNvPr id="1035" name="Line 11"/>
        <xdr:cNvSpPr>
          <a:spLocks noChangeShapeType="1"/>
        </xdr:cNvSpPr>
      </xdr:nvSpPr>
      <xdr:spPr bwMode="auto">
        <a:xfrm>
          <a:off x="2743200" y="2981325"/>
          <a:ext cx="4657725" cy="0"/>
        </a:xfrm>
        <a:prstGeom prst="line">
          <a:avLst/>
        </a:prstGeom>
        <a:noFill/>
        <a:ln w="25400">
          <a:solidFill>
            <a:srgbClr val="000000"/>
          </a:solidFill>
          <a:round/>
          <a:headEnd/>
          <a:tailEnd type="triangle" w="med" len="med"/>
        </a:ln>
      </xdr:spPr>
    </xdr:sp>
    <xdr:clientData/>
  </xdr:twoCellAnchor>
  <xdr:twoCellAnchor>
    <xdr:from>
      <xdr:col>3</xdr:col>
      <xdr:colOff>57150</xdr:colOff>
      <xdr:row>22</xdr:row>
      <xdr:rowOff>19050</xdr:rowOff>
    </xdr:from>
    <xdr:to>
      <xdr:col>3</xdr:col>
      <xdr:colOff>133350</xdr:colOff>
      <xdr:row>25</xdr:row>
      <xdr:rowOff>142875</xdr:rowOff>
    </xdr:to>
    <xdr:sp macro="" textlink="">
      <xdr:nvSpPr>
        <xdr:cNvPr id="1086" name="AutoShape 62"/>
        <xdr:cNvSpPr>
          <a:spLocks/>
        </xdr:cNvSpPr>
      </xdr:nvSpPr>
      <xdr:spPr bwMode="auto">
        <a:xfrm>
          <a:off x="2590800" y="2686050"/>
          <a:ext cx="76200" cy="609600"/>
        </a:xfrm>
        <a:prstGeom prst="rightBrace">
          <a:avLst>
            <a:gd name="adj1" fmla="val 66667"/>
            <a:gd name="adj2" fmla="val 50000"/>
          </a:avLst>
        </a:prstGeom>
        <a:noFill/>
        <a:ln w="9525">
          <a:solidFill>
            <a:srgbClr val="000000"/>
          </a:solidFill>
          <a:round/>
          <a:headEnd/>
          <a:tailEnd/>
        </a:ln>
      </xdr:spPr>
    </xdr:sp>
    <xdr:clientData/>
  </xdr:twoCellAnchor>
  <xdr:twoCellAnchor>
    <xdr:from>
      <xdr:col>5</xdr:col>
      <xdr:colOff>342900</xdr:colOff>
      <xdr:row>267</xdr:row>
      <xdr:rowOff>28575</xdr:rowOff>
    </xdr:from>
    <xdr:to>
      <xdr:col>5</xdr:col>
      <xdr:colOff>1485900</xdr:colOff>
      <xdr:row>269</xdr:row>
      <xdr:rowOff>123825</xdr:rowOff>
    </xdr:to>
    <xdr:grpSp>
      <xdr:nvGrpSpPr>
        <xdr:cNvPr id="1138" name="Group 114">
          <a:hlinkClick xmlns:r="http://schemas.openxmlformats.org/officeDocument/2006/relationships" r:id="rId1"/>
        </xdr:cNvPr>
        <xdr:cNvGrpSpPr>
          <a:grpSpLocks/>
        </xdr:cNvGrpSpPr>
      </xdr:nvGrpSpPr>
      <xdr:grpSpPr bwMode="auto">
        <a:xfrm>
          <a:off x="5410200" y="42986325"/>
          <a:ext cx="1143000" cy="419100"/>
          <a:chOff x="61" y="729"/>
          <a:chExt cx="120" cy="50"/>
        </a:xfrm>
      </xdr:grpSpPr>
      <xdr:sp macro="" textlink="">
        <xdr:nvSpPr>
          <xdr:cNvPr id="1139" name="AutoShape 11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0" name="Oval 11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1" name="AutoShape 11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31</xdr:row>
      <xdr:rowOff>133350</xdr:rowOff>
    </xdr:from>
    <xdr:to>
      <xdr:col>0</xdr:col>
      <xdr:colOff>1323975</xdr:colOff>
      <xdr:row>34</xdr:row>
      <xdr:rowOff>114300</xdr:rowOff>
    </xdr:to>
    <xdr:grpSp>
      <xdr:nvGrpSpPr>
        <xdr:cNvPr id="11" name="Group 10"/>
        <xdr:cNvGrpSpPr/>
      </xdr:nvGrpSpPr>
      <xdr:grpSpPr>
        <a:xfrm>
          <a:off x="228600" y="5286375"/>
          <a:ext cx="1095375" cy="476250"/>
          <a:chOff x="228600" y="5546351"/>
          <a:chExt cx="1095375" cy="461123"/>
        </a:xfrm>
      </xdr:grpSpPr>
      <xdr:sp macro="" textlink="">
        <xdr:nvSpPr>
          <xdr:cNvPr id="2090" name="AutoShape 42">
            <a:hlinkClick xmlns:r="http://schemas.openxmlformats.org/officeDocument/2006/relationships" r:id="rId4"/>
          </xdr:cNvPr>
          <xdr:cNvSpPr>
            <a:spLocks noChangeArrowheads="1"/>
          </xdr:cNvSpPr>
        </xdr:nvSpPr>
        <xdr:spPr bwMode="auto">
          <a:xfrm>
            <a:off x="228600" y="5546351"/>
            <a:ext cx="1095375" cy="461123"/>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43">
            <a:hlinkClick xmlns:r="http://schemas.openxmlformats.org/officeDocument/2006/relationships" r:id="rId5"/>
          </xdr:cNvPr>
          <xdr:cNvSpPr>
            <a:spLocks noChangeArrowheads="1"/>
          </xdr:cNvSpPr>
        </xdr:nvSpPr>
        <xdr:spPr bwMode="auto">
          <a:xfrm>
            <a:off x="292497" y="5592463"/>
            <a:ext cx="392509" cy="378121"/>
          </a:xfrm>
          <a:prstGeom prst="ellipse">
            <a:avLst/>
          </a:prstGeom>
          <a:solidFill>
            <a:srgbClr val="FF9900"/>
          </a:solidFill>
          <a:ln w="9525">
            <a:solidFill>
              <a:srgbClr val="969696"/>
            </a:solidFill>
            <a:round/>
            <a:headEnd/>
            <a:tailEnd/>
          </a:ln>
        </xdr:spPr>
      </xdr:sp>
      <xdr:sp macro="" textlink="">
        <xdr:nvSpPr>
          <xdr:cNvPr id="2092" name="AutoShape 44">
            <a:hlinkClick xmlns:r="http://schemas.openxmlformats.org/officeDocument/2006/relationships" r:id="rId6"/>
          </xdr:cNvPr>
          <xdr:cNvSpPr>
            <a:spLocks noChangeArrowheads="1"/>
          </xdr:cNvSpPr>
        </xdr:nvSpPr>
        <xdr:spPr bwMode="auto">
          <a:xfrm flipH="1">
            <a:off x="347266" y="571235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47625</xdr:colOff>
      <xdr:row>14</xdr:row>
      <xdr:rowOff>85725</xdr:rowOff>
    </xdr:from>
    <xdr:to>
      <xdr:col>6</xdr:col>
      <xdr:colOff>1657350</xdr:colOff>
      <xdr:row>32</xdr:row>
      <xdr:rowOff>28575</xdr:rowOff>
    </xdr:to>
    <xdr:graphicFrame macro="">
      <xdr:nvGraphicFramePr>
        <xdr:cNvPr id="12"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1161"/>
  <sheetViews>
    <sheetView showGridLines="0" showRowColHeaders="0" tabSelected="1" zoomScaleNormal="100" workbookViewId="0">
      <selection activeCell="J12" sqref="J12"/>
    </sheetView>
  </sheetViews>
  <sheetFormatPr defaultRowHeight="12.75"/>
  <cols>
    <col min="1" max="1" width="13.7109375" customWidth="1"/>
    <col min="2" max="2" width="30.28515625" customWidth="1"/>
    <col min="3" max="3" width="4" customWidth="1"/>
    <col min="4" max="4" width="2.28515625" customWidth="1"/>
    <col min="5" max="5" width="25.7109375" style="5" customWidth="1"/>
    <col min="6" max="7" width="25.7109375" customWidth="1"/>
    <col min="8" max="8" width="2.28515625" customWidth="1"/>
    <col min="9" max="9" width="14.140625" customWidth="1"/>
    <col min="10" max="10" width="5.5703125" customWidth="1"/>
    <col min="11" max="11" width="16" customWidth="1"/>
    <col min="12" max="12" width="16.85546875" customWidth="1"/>
    <col min="13" max="15" width="15.7109375" customWidth="1"/>
  </cols>
  <sheetData>
    <row r="2" spans="1:11">
      <c r="B2" s="47" t="s">
        <v>18</v>
      </c>
      <c r="C2" s="47"/>
      <c r="D2" s="47"/>
      <c r="E2" s="47"/>
      <c r="F2" s="47"/>
      <c r="G2" s="47"/>
      <c r="H2" s="47"/>
      <c r="I2" s="47"/>
      <c r="J2" s="47"/>
      <c r="K2" s="47"/>
    </row>
    <row r="4" spans="1:11" ht="5.0999999999999996" customHeight="1">
      <c r="A4" s="20"/>
    </row>
    <row r="5" spans="1:11">
      <c r="B5" s="63" t="s">
        <v>0</v>
      </c>
      <c r="C5" s="64"/>
      <c r="D5" s="64"/>
      <c r="E5" s="64"/>
      <c r="F5" s="64"/>
      <c r="G5" s="64"/>
      <c r="H5" s="64"/>
      <c r="I5" s="64"/>
      <c r="J5" s="64"/>
      <c r="K5" s="65"/>
    </row>
    <row r="6" spans="1:11" ht="5.0999999999999996" customHeight="1"/>
    <row r="7" spans="1:11" ht="11.45" customHeight="1">
      <c r="B7" s="54" t="s">
        <v>5</v>
      </c>
      <c r="C7" s="55"/>
      <c r="D7" s="55"/>
      <c r="E7" s="55"/>
      <c r="F7" s="55"/>
      <c r="G7" s="55"/>
      <c r="H7" s="55"/>
      <c r="I7" s="55"/>
      <c r="J7" s="55"/>
      <c r="K7" s="56"/>
    </row>
    <row r="8" spans="1:11" ht="11.45" customHeight="1">
      <c r="B8" s="57"/>
      <c r="C8" s="58"/>
      <c r="D8" s="58"/>
      <c r="E8" s="58"/>
      <c r="F8" s="58"/>
      <c r="G8" s="58"/>
      <c r="H8" s="58"/>
      <c r="I8" s="58"/>
      <c r="J8" s="58"/>
      <c r="K8" s="59"/>
    </row>
    <row r="9" spans="1:11" ht="11.45" customHeight="1">
      <c r="B9" s="57"/>
      <c r="C9" s="58"/>
      <c r="D9" s="58"/>
      <c r="E9" s="58"/>
      <c r="F9" s="58"/>
      <c r="G9" s="58"/>
      <c r="H9" s="58"/>
      <c r="I9" s="58"/>
      <c r="J9" s="58"/>
      <c r="K9" s="59"/>
    </row>
    <row r="10" spans="1:11" ht="11.45" customHeight="1">
      <c r="B10" s="57"/>
      <c r="C10" s="58"/>
      <c r="D10" s="58"/>
      <c r="E10" s="58"/>
      <c r="F10" s="58"/>
      <c r="G10" s="58"/>
      <c r="H10" s="58"/>
      <c r="I10" s="58"/>
      <c r="J10" s="58"/>
      <c r="K10" s="59"/>
    </row>
    <row r="11" spans="1:11" ht="11.45" customHeight="1">
      <c r="B11" s="60"/>
      <c r="C11" s="61"/>
      <c r="D11" s="61"/>
      <c r="E11" s="61"/>
      <c r="F11" s="61"/>
      <c r="G11" s="61"/>
      <c r="H11" s="61"/>
      <c r="I11" s="61"/>
      <c r="J11" s="61"/>
      <c r="K11" s="62"/>
    </row>
    <row r="12" spans="1:11" ht="12.75" customHeight="1">
      <c r="B12" s="24" t="s">
        <v>6</v>
      </c>
      <c r="C12" s="25"/>
      <c r="D12" s="25"/>
      <c r="E12" s="25"/>
      <c r="F12" s="25"/>
      <c r="G12" s="25"/>
      <c r="H12" s="25"/>
      <c r="I12" s="25"/>
      <c r="J12" s="26"/>
      <c r="K12" s="27"/>
    </row>
    <row r="14" spans="1:11">
      <c r="B14" s="63" t="s">
        <v>1</v>
      </c>
      <c r="C14" s="64"/>
      <c r="D14" s="64"/>
      <c r="E14" s="64"/>
      <c r="F14" s="64"/>
      <c r="G14" s="64"/>
      <c r="H14" s="64"/>
      <c r="I14" s="64"/>
      <c r="J14" s="64"/>
      <c r="K14" s="65"/>
    </row>
    <row r="15" spans="1:11" ht="5.0999999999999996" customHeight="1"/>
    <row r="16" spans="1:11" ht="12.75" customHeight="1">
      <c r="B16" s="54" t="s">
        <v>19</v>
      </c>
      <c r="C16" s="55"/>
      <c r="D16" s="55"/>
      <c r="E16" s="55"/>
      <c r="F16" s="55"/>
      <c r="G16" s="55"/>
      <c r="H16" s="55"/>
      <c r="I16" s="55"/>
      <c r="J16" s="55"/>
      <c r="K16" s="56"/>
    </row>
    <row r="17" spans="2:11">
      <c r="B17" s="57"/>
      <c r="C17" s="58"/>
      <c r="D17" s="58"/>
      <c r="E17" s="58"/>
      <c r="F17" s="58"/>
      <c r="G17" s="58"/>
      <c r="H17" s="58"/>
      <c r="I17" s="58"/>
      <c r="J17" s="58"/>
      <c r="K17" s="59"/>
    </row>
    <row r="18" spans="2:11">
      <c r="B18" s="57"/>
      <c r="C18" s="58"/>
      <c r="D18" s="58"/>
      <c r="E18" s="58"/>
      <c r="F18" s="58"/>
      <c r="G18" s="58"/>
      <c r="H18" s="58"/>
      <c r="I18" s="58"/>
      <c r="J18" s="58"/>
      <c r="K18" s="59"/>
    </row>
    <row r="19" spans="2:11">
      <c r="B19" s="60"/>
      <c r="C19" s="61"/>
      <c r="D19" s="61"/>
      <c r="E19" s="61"/>
      <c r="F19" s="61"/>
      <c r="G19" s="61"/>
      <c r="H19" s="61"/>
      <c r="I19" s="61"/>
      <c r="J19" s="61"/>
      <c r="K19" s="62"/>
    </row>
    <row r="20" spans="2:11" ht="12.75" customHeight="1"/>
    <row r="21" spans="2:11">
      <c r="B21" s="63" t="s">
        <v>2</v>
      </c>
      <c r="C21" s="64"/>
      <c r="D21" s="64"/>
      <c r="E21" s="64"/>
      <c r="F21" s="64"/>
      <c r="G21" s="64"/>
      <c r="H21" s="64"/>
      <c r="I21" s="64"/>
      <c r="J21" s="64"/>
      <c r="K21" s="65"/>
    </row>
    <row r="22" spans="2:11" ht="5.0999999999999996" customHeight="1"/>
    <row r="23" spans="2:11" ht="12.75" customHeight="1">
      <c r="B23" s="7" t="s">
        <v>13</v>
      </c>
      <c r="C23" s="8"/>
      <c r="D23" s="1"/>
      <c r="H23" s="48" t="s">
        <v>15</v>
      </c>
      <c r="I23" s="49"/>
      <c r="J23" s="49"/>
      <c r="K23" s="50"/>
    </row>
    <row r="24" spans="2:11" ht="12.75" customHeight="1">
      <c r="B24" s="7" t="s">
        <v>14</v>
      </c>
      <c r="C24" s="8"/>
      <c r="D24" s="1"/>
      <c r="H24" s="48" t="s">
        <v>12</v>
      </c>
      <c r="I24" s="49"/>
      <c r="J24" s="49"/>
      <c r="K24" s="50"/>
    </row>
    <row r="25" spans="2:11" ht="12.75" customHeight="1">
      <c r="B25" s="7" t="s">
        <v>9</v>
      </c>
      <c r="C25" s="8"/>
      <c r="D25" s="1"/>
      <c r="H25" s="48">
        <v>1990</v>
      </c>
      <c r="I25" s="49"/>
      <c r="J25" s="49"/>
      <c r="K25" s="50"/>
    </row>
    <row r="26" spans="2:11" ht="12.75" customHeight="1">
      <c r="B26" s="7" t="s">
        <v>10</v>
      </c>
      <c r="C26" s="8"/>
      <c r="D26" s="1"/>
      <c r="H26" s="48">
        <v>2009</v>
      </c>
      <c r="I26" s="49"/>
      <c r="J26" s="49"/>
      <c r="K26" s="50"/>
    </row>
    <row r="27" spans="2:11">
      <c r="B27" s="1"/>
      <c r="C27" s="1"/>
      <c r="D27" s="1"/>
      <c r="F27" s="1"/>
      <c r="G27" s="1"/>
      <c r="H27" s="1"/>
      <c r="I27" s="1"/>
      <c r="J27" s="1"/>
      <c r="K27" s="1"/>
    </row>
    <row r="28" spans="2:11" ht="12.75" customHeight="1">
      <c r="B28" s="68" t="s">
        <v>17</v>
      </c>
      <c r="C28" s="31"/>
      <c r="D28" s="6"/>
      <c r="E28" s="51" t="s">
        <v>16</v>
      </c>
      <c r="F28" s="52"/>
      <c r="G28" s="53"/>
      <c r="H28" s="3"/>
      <c r="I28" s="66"/>
      <c r="J28" s="22"/>
      <c r="K28" s="22"/>
    </row>
    <row r="29" spans="2:11">
      <c r="B29" s="69"/>
      <c r="C29" s="31"/>
      <c r="D29" s="6"/>
      <c r="E29" s="28" t="s">
        <v>11</v>
      </c>
      <c r="F29" s="30" t="s">
        <v>7</v>
      </c>
      <c r="G29" s="36" t="s">
        <v>8</v>
      </c>
      <c r="H29" s="3"/>
      <c r="I29" s="66"/>
      <c r="J29" s="22"/>
      <c r="K29" s="22"/>
    </row>
    <row r="30" spans="2:11" ht="39.950000000000003" customHeight="1">
      <c r="B30" s="69"/>
      <c r="C30" s="31"/>
      <c r="D30" s="6"/>
      <c r="E30" s="29"/>
      <c r="F30" s="32" t="s">
        <v>21</v>
      </c>
      <c r="G30" s="37" t="str">
        <f>IF(H23&lt;&gt;"",H23,"")</f>
        <v>PPI - Foods &amp; Feeds</v>
      </c>
      <c r="H30" s="3"/>
      <c r="I30" s="66"/>
      <c r="J30" s="22"/>
      <c r="K30" s="22"/>
    </row>
    <row r="31" spans="2:11">
      <c r="B31" s="69"/>
      <c r="C31" s="31"/>
      <c r="D31" s="6"/>
      <c r="E31" s="35">
        <v>35796</v>
      </c>
      <c r="F31" s="40">
        <v>125.4</v>
      </c>
      <c r="G31" s="41">
        <v>131.30000000000001</v>
      </c>
      <c r="H31" s="4"/>
      <c r="I31" s="67"/>
      <c r="J31" s="23"/>
      <c r="K31" s="23"/>
    </row>
    <row r="32" spans="2:11">
      <c r="B32" s="69"/>
      <c r="C32" s="31"/>
      <c r="D32" s="6"/>
      <c r="E32" s="35">
        <v>35827</v>
      </c>
      <c r="F32" s="40">
        <v>125</v>
      </c>
      <c r="G32" s="41">
        <v>131.69999999999999</v>
      </c>
      <c r="H32" s="4"/>
      <c r="I32" s="67"/>
      <c r="J32" s="23"/>
      <c r="K32" s="23"/>
    </row>
    <row r="33" spans="2:11">
      <c r="B33" s="69"/>
      <c r="C33" s="31"/>
      <c r="D33" s="6"/>
      <c r="E33" s="35">
        <v>35855</v>
      </c>
      <c r="F33" s="40">
        <v>124.7</v>
      </c>
      <c r="G33" s="41">
        <v>130.9</v>
      </c>
      <c r="H33" s="4"/>
      <c r="I33" s="67"/>
      <c r="J33" s="23"/>
      <c r="K33" s="23"/>
    </row>
    <row r="34" spans="2:11">
      <c r="B34" s="69"/>
      <c r="C34" s="31"/>
      <c r="D34" s="6"/>
      <c r="E34" s="35">
        <v>35886</v>
      </c>
      <c r="F34" s="40">
        <v>124.9</v>
      </c>
      <c r="G34" s="41">
        <v>130.80000000000001</v>
      </c>
      <c r="H34" s="4"/>
      <c r="I34" s="67"/>
      <c r="J34" s="23"/>
      <c r="K34" s="23"/>
    </row>
    <row r="35" spans="2:11">
      <c r="B35" s="69"/>
      <c r="C35" s="31"/>
      <c r="D35" s="6"/>
      <c r="E35" s="35">
        <v>35916</v>
      </c>
      <c r="F35" s="40">
        <v>125.1</v>
      </c>
      <c r="G35" s="41">
        <v>131.5</v>
      </c>
      <c r="H35" s="4"/>
      <c r="I35" s="67"/>
      <c r="J35" s="23"/>
      <c r="K35" s="23"/>
    </row>
    <row r="36" spans="2:11">
      <c r="B36" s="69"/>
      <c r="C36" s="31"/>
      <c r="D36" s="6"/>
      <c r="E36" s="35">
        <v>35947</v>
      </c>
      <c r="F36" s="40">
        <v>124.8</v>
      </c>
      <c r="G36" s="41">
        <v>131.5</v>
      </c>
      <c r="H36" s="4"/>
      <c r="I36" s="67"/>
      <c r="J36" s="23"/>
      <c r="K36" s="23"/>
    </row>
    <row r="37" spans="2:11">
      <c r="B37" s="69"/>
      <c r="C37" s="31"/>
      <c r="D37" s="6"/>
      <c r="E37" s="35">
        <v>35977</v>
      </c>
      <c r="F37" s="40">
        <v>124.9</v>
      </c>
      <c r="G37" s="41">
        <v>131.9</v>
      </c>
      <c r="H37" s="4"/>
      <c r="I37" s="67"/>
      <c r="J37" s="23"/>
      <c r="K37" s="23"/>
    </row>
    <row r="38" spans="2:11">
      <c r="B38" s="69"/>
      <c r="C38" s="31"/>
      <c r="D38" s="6"/>
      <c r="E38" s="35">
        <v>36008</v>
      </c>
      <c r="F38" s="40">
        <v>124.2</v>
      </c>
      <c r="G38" s="41">
        <v>132.6</v>
      </c>
      <c r="H38" s="4"/>
      <c r="I38" s="67"/>
      <c r="J38" s="23"/>
      <c r="K38" s="23"/>
    </row>
    <row r="39" spans="2:11">
      <c r="B39" s="69"/>
      <c r="C39" s="31"/>
      <c r="D39" s="6"/>
      <c r="E39" s="35">
        <v>36039</v>
      </c>
      <c r="F39" s="40">
        <v>123.8</v>
      </c>
      <c r="G39" s="41">
        <v>132.1</v>
      </c>
      <c r="H39" s="4"/>
      <c r="I39" s="67"/>
      <c r="J39" s="23"/>
      <c r="K39" s="23"/>
    </row>
    <row r="40" spans="2:11">
      <c r="B40" s="69"/>
      <c r="C40" s="31"/>
      <c r="D40" s="6"/>
      <c r="E40" s="35">
        <v>36069</v>
      </c>
      <c r="F40" s="40">
        <v>124</v>
      </c>
      <c r="G40" s="41">
        <v>131.80000000000001</v>
      </c>
      <c r="H40" s="4"/>
      <c r="I40" s="67"/>
      <c r="J40" s="23"/>
      <c r="K40" s="23"/>
    </row>
    <row r="41" spans="2:11">
      <c r="B41" s="69"/>
      <c r="C41" s="31"/>
      <c r="D41" s="6"/>
      <c r="E41" s="35">
        <v>36100</v>
      </c>
      <c r="F41" s="40">
        <v>123.6</v>
      </c>
      <c r="G41" s="41">
        <v>132</v>
      </c>
      <c r="H41" s="4"/>
      <c r="I41" s="67"/>
      <c r="J41" s="23"/>
      <c r="K41" s="23"/>
    </row>
    <row r="42" spans="2:11">
      <c r="B42" s="69"/>
      <c r="C42" s="31"/>
      <c r="D42" s="6"/>
      <c r="E42" s="35">
        <v>36130</v>
      </c>
      <c r="F42" s="40">
        <v>122.8</v>
      </c>
      <c r="G42" s="41">
        <v>131.1</v>
      </c>
      <c r="H42" s="4"/>
      <c r="I42" s="67"/>
      <c r="J42" s="23"/>
      <c r="K42" s="23"/>
    </row>
    <row r="43" spans="2:11">
      <c r="B43" s="69"/>
      <c r="C43" s="31"/>
      <c r="D43" s="6"/>
      <c r="E43" s="35">
        <v>36161</v>
      </c>
      <c r="F43" s="40">
        <f>+F42+1</f>
        <v>123.8</v>
      </c>
      <c r="G43" s="41">
        <f>+G42+1</f>
        <v>132.1</v>
      </c>
      <c r="H43" s="4"/>
      <c r="I43" s="67"/>
      <c r="J43" s="23"/>
      <c r="K43" s="23"/>
    </row>
    <row r="44" spans="2:11">
      <c r="B44" s="70"/>
      <c r="C44" s="31"/>
      <c r="D44" s="6"/>
      <c r="E44" s="35">
        <v>36192</v>
      </c>
      <c r="F44" s="40">
        <f t="shared" ref="F44:F107" si="0">+F43+1</f>
        <v>124.8</v>
      </c>
      <c r="G44" s="41">
        <f t="shared" ref="G44:G107" si="1">+G43+1</f>
        <v>133.1</v>
      </c>
      <c r="H44" s="4"/>
      <c r="I44" s="67"/>
      <c r="J44" s="23"/>
      <c r="K44" s="23"/>
    </row>
    <row r="45" spans="2:11">
      <c r="B45" s="39"/>
      <c r="C45" s="31"/>
      <c r="D45" s="6"/>
      <c r="E45" s="35">
        <v>36220</v>
      </c>
      <c r="F45" s="40">
        <f t="shared" si="0"/>
        <v>125.8</v>
      </c>
      <c r="G45" s="41">
        <f t="shared" si="1"/>
        <v>134.1</v>
      </c>
      <c r="H45" s="4"/>
      <c r="I45" s="67"/>
      <c r="J45" s="23"/>
      <c r="K45" s="23"/>
    </row>
    <row r="46" spans="2:11">
      <c r="B46" s="39"/>
      <c r="C46" s="31"/>
      <c r="D46" s="6"/>
      <c r="E46" s="35">
        <v>36251</v>
      </c>
      <c r="F46" s="40">
        <f t="shared" si="0"/>
        <v>126.8</v>
      </c>
      <c r="G46" s="41">
        <f t="shared" si="1"/>
        <v>135.1</v>
      </c>
      <c r="H46" s="4"/>
      <c r="I46" s="67"/>
      <c r="J46" s="23"/>
      <c r="K46" s="23"/>
    </row>
    <row r="47" spans="2:11">
      <c r="B47" s="39"/>
      <c r="C47" s="31"/>
      <c r="D47" s="6"/>
      <c r="E47" s="35">
        <v>36281</v>
      </c>
      <c r="F47" s="40">
        <f t="shared" si="0"/>
        <v>127.8</v>
      </c>
      <c r="G47" s="41">
        <f t="shared" si="1"/>
        <v>136.1</v>
      </c>
      <c r="H47" s="4"/>
      <c r="I47" s="67"/>
      <c r="J47" s="23"/>
      <c r="K47" s="23"/>
    </row>
    <row r="48" spans="2:11">
      <c r="B48" s="39"/>
      <c r="C48" s="31"/>
      <c r="D48" s="6"/>
      <c r="E48" s="35">
        <v>36312</v>
      </c>
      <c r="F48" s="40">
        <f t="shared" si="0"/>
        <v>128.80000000000001</v>
      </c>
      <c r="G48" s="41">
        <f t="shared" si="1"/>
        <v>137.1</v>
      </c>
      <c r="H48" s="4"/>
      <c r="I48" s="67"/>
      <c r="J48" s="23"/>
      <c r="K48" s="23"/>
    </row>
    <row r="49" spans="2:11">
      <c r="B49" s="39"/>
      <c r="C49" s="31"/>
      <c r="D49" s="6"/>
      <c r="E49" s="35">
        <v>36342</v>
      </c>
      <c r="F49" s="40">
        <f t="shared" si="0"/>
        <v>129.80000000000001</v>
      </c>
      <c r="G49" s="41">
        <f t="shared" si="1"/>
        <v>138.1</v>
      </c>
      <c r="H49" s="4"/>
      <c r="I49" s="67"/>
      <c r="J49" s="23"/>
      <c r="K49" s="23"/>
    </row>
    <row r="50" spans="2:11">
      <c r="B50" s="39"/>
      <c r="C50" s="31"/>
      <c r="D50" s="6"/>
      <c r="E50" s="35">
        <v>36373</v>
      </c>
      <c r="F50" s="40">
        <f t="shared" si="0"/>
        <v>130.80000000000001</v>
      </c>
      <c r="G50" s="41">
        <f t="shared" si="1"/>
        <v>139.1</v>
      </c>
      <c r="H50" s="4"/>
      <c r="I50" s="67"/>
      <c r="J50" s="23"/>
      <c r="K50" s="23"/>
    </row>
    <row r="51" spans="2:11">
      <c r="B51" s="39"/>
      <c r="C51" s="31"/>
      <c r="D51" s="6"/>
      <c r="E51" s="35">
        <v>36404</v>
      </c>
      <c r="F51" s="40">
        <f t="shared" si="0"/>
        <v>131.80000000000001</v>
      </c>
      <c r="G51" s="41">
        <f t="shared" si="1"/>
        <v>140.1</v>
      </c>
      <c r="H51" s="4"/>
      <c r="I51" s="67"/>
      <c r="J51" s="23"/>
      <c r="K51" s="23"/>
    </row>
    <row r="52" spans="2:11">
      <c r="B52" s="39"/>
      <c r="C52" s="31"/>
      <c r="D52" s="6"/>
      <c r="E52" s="35">
        <v>36434</v>
      </c>
      <c r="F52" s="40">
        <f t="shared" si="0"/>
        <v>132.80000000000001</v>
      </c>
      <c r="G52" s="41">
        <f t="shared" si="1"/>
        <v>141.1</v>
      </c>
      <c r="H52" s="4"/>
      <c r="I52" s="67"/>
      <c r="J52" s="23"/>
      <c r="K52" s="23"/>
    </row>
    <row r="53" spans="2:11">
      <c r="B53" s="39"/>
      <c r="C53" s="31"/>
      <c r="D53" s="6"/>
      <c r="E53" s="35">
        <v>36465</v>
      </c>
      <c r="F53" s="40">
        <f t="shared" si="0"/>
        <v>133.80000000000001</v>
      </c>
      <c r="G53" s="41">
        <f t="shared" si="1"/>
        <v>142.1</v>
      </c>
      <c r="H53" s="4"/>
      <c r="I53" s="67"/>
      <c r="J53" s="23"/>
      <c r="K53" s="23"/>
    </row>
    <row r="54" spans="2:11">
      <c r="B54" s="39"/>
      <c r="C54" s="31"/>
      <c r="D54" s="6"/>
      <c r="E54" s="35">
        <v>36495</v>
      </c>
      <c r="F54" s="40">
        <f t="shared" si="0"/>
        <v>134.80000000000001</v>
      </c>
      <c r="G54" s="41">
        <f t="shared" si="1"/>
        <v>143.1</v>
      </c>
      <c r="H54" s="4"/>
      <c r="I54" s="67"/>
      <c r="J54" s="23"/>
      <c r="K54" s="23"/>
    </row>
    <row r="55" spans="2:11">
      <c r="B55" s="39"/>
      <c r="C55" s="31"/>
      <c r="D55" s="6"/>
      <c r="E55" s="35">
        <v>36526</v>
      </c>
      <c r="F55" s="40">
        <f t="shared" si="0"/>
        <v>135.80000000000001</v>
      </c>
      <c r="G55" s="41">
        <f t="shared" si="1"/>
        <v>144.1</v>
      </c>
      <c r="H55" s="4"/>
      <c r="I55" s="67"/>
      <c r="J55" s="23"/>
      <c r="K55" s="23"/>
    </row>
    <row r="56" spans="2:11">
      <c r="B56" s="39"/>
      <c r="C56" s="31"/>
      <c r="D56" s="6"/>
      <c r="E56" s="35">
        <v>36557</v>
      </c>
      <c r="F56" s="40">
        <f t="shared" si="0"/>
        <v>136.80000000000001</v>
      </c>
      <c r="G56" s="41">
        <f t="shared" si="1"/>
        <v>145.1</v>
      </c>
      <c r="H56" s="4"/>
      <c r="I56" s="67"/>
      <c r="J56" s="23"/>
      <c r="K56" s="23"/>
    </row>
    <row r="57" spans="2:11">
      <c r="B57" s="39"/>
      <c r="C57" s="31"/>
      <c r="D57" s="6"/>
      <c r="E57" s="35">
        <v>36586</v>
      </c>
      <c r="F57" s="40">
        <f t="shared" si="0"/>
        <v>137.80000000000001</v>
      </c>
      <c r="G57" s="41">
        <f t="shared" si="1"/>
        <v>146.1</v>
      </c>
      <c r="H57" s="4"/>
      <c r="I57" s="67"/>
      <c r="J57" s="23"/>
      <c r="K57" s="23"/>
    </row>
    <row r="58" spans="2:11">
      <c r="B58" s="39"/>
      <c r="C58" s="31"/>
      <c r="D58" s="6"/>
      <c r="E58" s="35">
        <v>36617</v>
      </c>
      <c r="F58" s="40">
        <f t="shared" si="0"/>
        <v>138.80000000000001</v>
      </c>
      <c r="G58" s="41">
        <f t="shared" si="1"/>
        <v>147.1</v>
      </c>
      <c r="H58" s="4"/>
      <c r="I58" s="67"/>
      <c r="J58" s="23"/>
      <c r="K58" s="23"/>
    </row>
    <row r="59" spans="2:11">
      <c r="B59" s="39"/>
      <c r="C59" s="31"/>
      <c r="D59" s="6"/>
      <c r="E59" s="35">
        <v>36647</v>
      </c>
      <c r="F59" s="40">
        <f t="shared" si="0"/>
        <v>139.80000000000001</v>
      </c>
      <c r="G59" s="41">
        <f t="shared" si="1"/>
        <v>148.1</v>
      </c>
      <c r="H59" s="4"/>
      <c r="I59" s="67"/>
      <c r="J59" s="23"/>
      <c r="K59" s="23"/>
    </row>
    <row r="60" spans="2:11">
      <c r="B60" s="39"/>
      <c r="C60" s="31"/>
      <c r="D60" s="6"/>
      <c r="E60" s="35">
        <v>36678</v>
      </c>
      <c r="F60" s="40">
        <f t="shared" si="0"/>
        <v>140.80000000000001</v>
      </c>
      <c r="G60" s="41">
        <f t="shared" si="1"/>
        <v>149.1</v>
      </c>
      <c r="H60" s="4"/>
      <c r="I60" s="67"/>
      <c r="J60" s="23"/>
      <c r="K60" s="23"/>
    </row>
    <row r="61" spans="2:11">
      <c r="B61" s="39"/>
      <c r="C61" s="31"/>
      <c r="D61" s="6"/>
      <c r="E61" s="35">
        <v>36708</v>
      </c>
      <c r="F61" s="40">
        <f t="shared" si="0"/>
        <v>141.80000000000001</v>
      </c>
      <c r="G61" s="41">
        <f t="shared" si="1"/>
        <v>150.1</v>
      </c>
      <c r="H61" s="4"/>
      <c r="I61" s="67"/>
      <c r="J61" s="23"/>
      <c r="K61" s="23"/>
    </row>
    <row r="62" spans="2:11">
      <c r="B62" s="39"/>
      <c r="C62" s="31"/>
      <c r="D62" s="6"/>
      <c r="E62" s="35">
        <v>36739</v>
      </c>
      <c r="F62" s="40">
        <f t="shared" si="0"/>
        <v>142.80000000000001</v>
      </c>
      <c r="G62" s="41">
        <f t="shared" si="1"/>
        <v>151.1</v>
      </c>
      <c r="H62" s="4"/>
      <c r="I62" s="67"/>
      <c r="J62" s="23"/>
      <c r="K62" s="23"/>
    </row>
    <row r="63" spans="2:11">
      <c r="B63" s="39"/>
      <c r="C63" s="31"/>
      <c r="D63" s="6"/>
      <c r="E63" s="35">
        <v>36770</v>
      </c>
      <c r="F63" s="40">
        <f t="shared" si="0"/>
        <v>143.80000000000001</v>
      </c>
      <c r="G63" s="41">
        <f t="shared" si="1"/>
        <v>152.1</v>
      </c>
      <c r="H63" s="4"/>
      <c r="I63" s="67"/>
      <c r="J63" s="23"/>
      <c r="K63" s="23"/>
    </row>
    <row r="64" spans="2:11">
      <c r="B64" s="39"/>
      <c r="C64" s="31"/>
      <c r="D64" s="6"/>
      <c r="E64" s="35">
        <v>36800</v>
      </c>
      <c r="F64" s="40">
        <f t="shared" si="0"/>
        <v>144.80000000000001</v>
      </c>
      <c r="G64" s="41">
        <f t="shared" si="1"/>
        <v>153.1</v>
      </c>
      <c r="H64" s="4"/>
      <c r="I64" s="67"/>
      <c r="J64" s="23"/>
      <c r="K64" s="23"/>
    </row>
    <row r="65" spans="2:11">
      <c r="B65" s="39"/>
      <c r="C65" s="31"/>
      <c r="D65" s="6"/>
      <c r="E65" s="35">
        <v>36831</v>
      </c>
      <c r="F65" s="40">
        <f t="shared" si="0"/>
        <v>145.80000000000001</v>
      </c>
      <c r="G65" s="41">
        <f t="shared" si="1"/>
        <v>154.1</v>
      </c>
      <c r="H65" s="4"/>
      <c r="I65" s="67"/>
      <c r="J65" s="23"/>
      <c r="K65" s="23"/>
    </row>
    <row r="66" spans="2:11">
      <c r="B66" s="39"/>
      <c r="C66" s="31"/>
      <c r="D66" s="6"/>
      <c r="E66" s="35">
        <v>36861</v>
      </c>
      <c r="F66" s="40">
        <f t="shared" si="0"/>
        <v>146.80000000000001</v>
      </c>
      <c r="G66" s="41">
        <f t="shared" si="1"/>
        <v>155.1</v>
      </c>
      <c r="H66" s="4"/>
      <c r="I66" s="67"/>
      <c r="J66" s="23"/>
      <c r="K66" s="23"/>
    </row>
    <row r="67" spans="2:11">
      <c r="B67" s="39"/>
      <c r="C67" s="31"/>
      <c r="D67" s="6"/>
      <c r="E67" s="35">
        <v>36892</v>
      </c>
      <c r="F67" s="40">
        <f t="shared" si="0"/>
        <v>147.80000000000001</v>
      </c>
      <c r="G67" s="41">
        <f t="shared" si="1"/>
        <v>156.1</v>
      </c>
      <c r="H67" s="4"/>
      <c r="I67" s="67"/>
      <c r="J67" s="23"/>
      <c r="K67" s="23"/>
    </row>
    <row r="68" spans="2:11">
      <c r="B68" s="39"/>
      <c r="C68" s="31"/>
      <c r="D68" s="6"/>
      <c r="E68" s="35">
        <v>36923</v>
      </c>
      <c r="F68" s="40">
        <f t="shared" si="0"/>
        <v>148.80000000000001</v>
      </c>
      <c r="G68" s="41">
        <f t="shared" si="1"/>
        <v>157.1</v>
      </c>
      <c r="H68" s="4"/>
      <c r="I68" s="67"/>
      <c r="J68" s="23"/>
      <c r="K68" s="23"/>
    </row>
    <row r="69" spans="2:11">
      <c r="B69" s="39"/>
      <c r="C69" s="31"/>
      <c r="D69" s="6"/>
      <c r="E69" s="35">
        <v>36951</v>
      </c>
      <c r="F69" s="40">
        <f t="shared" si="0"/>
        <v>149.80000000000001</v>
      </c>
      <c r="G69" s="41">
        <f t="shared" si="1"/>
        <v>158.1</v>
      </c>
      <c r="H69" s="4"/>
      <c r="I69" s="67"/>
      <c r="J69" s="23"/>
      <c r="K69" s="23"/>
    </row>
    <row r="70" spans="2:11">
      <c r="B70" s="39"/>
      <c r="C70" s="31"/>
      <c r="D70" s="6"/>
      <c r="E70" s="35">
        <v>36982</v>
      </c>
      <c r="F70" s="40">
        <f t="shared" si="0"/>
        <v>150.80000000000001</v>
      </c>
      <c r="G70" s="41">
        <f t="shared" si="1"/>
        <v>159.1</v>
      </c>
      <c r="H70" s="4"/>
      <c r="I70" s="67"/>
      <c r="J70" s="23"/>
      <c r="K70" s="23"/>
    </row>
    <row r="71" spans="2:11">
      <c r="B71" s="39"/>
      <c r="C71" s="31"/>
      <c r="D71" s="6"/>
      <c r="E71" s="35">
        <v>37012</v>
      </c>
      <c r="F71" s="40">
        <f t="shared" si="0"/>
        <v>151.80000000000001</v>
      </c>
      <c r="G71" s="41">
        <f t="shared" si="1"/>
        <v>160.1</v>
      </c>
      <c r="H71" s="4"/>
      <c r="I71" s="67"/>
      <c r="J71" s="23"/>
      <c r="K71" s="23"/>
    </row>
    <row r="72" spans="2:11">
      <c r="B72" s="39"/>
      <c r="C72" s="31"/>
      <c r="D72" s="6"/>
      <c r="E72" s="35">
        <v>37043</v>
      </c>
      <c r="F72" s="40">
        <f t="shared" si="0"/>
        <v>152.80000000000001</v>
      </c>
      <c r="G72" s="41">
        <f t="shared" si="1"/>
        <v>161.1</v>
      </c>
      <c r="H72" s="4"/>
      <c r="I72" s="67"/>
      <c r="J72" s="23"/>
      <c r="K72" s="23"/>
    </row>
    <row r="73" spans="2:11">
      <c r="B73" s="39"/>
      <c r="C73" s="31"/>
      <c r="D73" s="6"/>
      <c r="E73" s="35">
        <v>37073</v>
      </c>
      <c r="F73" s="40">
        <f t="shared" si="0"/>
        <v>153.80000000000001</v>
      </c>
      <c r="G73" s="41">
        <f t="shared" si="1"/>
        <v>162.1</v>
      </c>
      <c r="H73" s="4"/>
      <c r="I73" s="67"/>
      <c r="J73" s="23"/>
      <c r="K73" s="23"/>
    </row>
    <row r="74" spans="2:11">
      <c r="B74" s="39"/>
      <c r="C74" s="31"/>
      <c r="D74" s="6"/>
      <c r="E74" s="35">
        <v>37104</v>
      </c>
      <c r="F74" s="40">
        <f t="shared" si="0"/>
        <v>154.80000000000001</v>
      </c>
      <c r="G74" s="41">
        <f t="shared" si="1"/>
        <v>163.1</v>
      </c>
      <c r="H74" s="4"/>
      <c r="I74" s="67"/>
      <c r="J74" s="23"/>
      <c r="K74" s="23"/>
    </row>
    <row r="75" spans="2:11">
      <c r="B75" s="39"/>
      <c r="C75" s="31"/>
      <c r="D75" s="6"/>
      <c r="E75" s="35">
        <v>37135</v>
      </c>
      <c r="F75" s="40">
        <f t="shared" si="0"/>
        <v>155.80000000000001</v>
      </c>
      <c r="G75" s="41">
        <f t="shared" si="1"/>
        <v>164.1</v>
      </c>
      <c r="H75" s="4"/>
      <c r="I75" s="67"/>
      <c r="J75" s="23"/>
      <c r="K75" s="23"/>
    </row>
    <row r="76" spans="2:11">
      <c r="B76" s="39"/>
      <c r="C76" s="31"/>
      <c r="D76" s="6"/>
      <c r="E76" s="35">
        <v>37165</v>
      </c>
      <c r="F76" s="40">
        <f t="shared" si="0"/>
        <v>156.80000000000001</v>
      </c>
      <c r="G76" s="41">
        <f t="shared" si="1"/>
        <v>165.1</v>
      </c>
      <c r="H76" s="4"/>
      <c r="I76" s="67"/>
      <c r="J76" s="23"/>
      <c r="K76" s="23"/>
    </row>
    <row r="77" spans="2:11">
      <c r="B77" s="39"/>
      <c r="C77" s="31"/>
      <c r="D77" s="6"/>
      <c r="E77" s="35">
        <v>37196</v>
      </c>
      <c r="F77" s="40">
        <f t="shared" si="0"/>
        <v>157.80000000000001</v>
      </c>
      <c r="G77" s="41">
        <f t="shared" si="1"/>
        <v>166.1</v>
      </c>
      <c r="H77" s="4"/>
      <c r="I77" s="67"/>
      <c r="J77" s="23"/>
      <c r="K77" s="23"/>
    </row>
    <row r="78" spans="2:11">
      <c r="B78" s="39"/>
      <c r="C78" s="31"/>
      <c r="D78" s="6"/>
      <c r="E78" s="35">
        <v>37226</v>
      </c>
      <c r="F78" s="40">
        <f t="shared" si="0"/>
        <v>158.80000000000001</v>
      </c>
      <c r="G78" s="41">
        <f t="shared" si="1"/>
        <v>167.1</v>
      </c>
      <c r="H78" s="4"/>
      <c r="I78" s="67"/>
      <c r="J78" s="23"/>
      <c r="K78" s="23"/>
    </row>
    <row r="79" spans="2:11">
      <c r="B79" s="39"/>
      <c r="C79" s="31"/>
      <c r="D79" s="6"/>
      <c r="E79" s="35">
        <v>37257</v>
      </c>
      <c r="F79" s="40">
        <f t="shared" si="0"/>
        <v>159.80000000000001</v>
      </c>
      <c r="G79" s="41">
        <f t="shared" si="1"/>
        <v>168.1</v>
      </c>
      <c r="H79" s="4"/>
      <c r="I79" s="67"/>
      <c r="J79" s="23"/>
      <c r="K79" s="23"/>
    </row>
    <row r="80" spans="2:11">
      <c r="B80" s="39"/>
      <c r="C80" s="31"/>
      <c r="D80" s="6"/>
      <c r="E80" s="35">
        <v>37288</v>
      </c>
      <c r="F80" s="40">
        <f t="shared" si="0"/>
        <v>160.80000000000001</v>
      </c>
      <c r="G80" s="41">
        <f t="shared" si="1"/>
        <v>169.1</v>
      </c>
      <c r="H80" s="4"/>
      <c r="I80" s="67"/>
      <c r="J80" s="23"/>
      <c r="K80" s="23"/>
    </row>
    <row r="81" spans="2:11">
      <c r="B81" s="39"/>
      <c r="C81" s="31"/>
      <c r="D81" s="6"/>
      <c r="E81" s="35">
        <v>37316</v>
      </c>
      <c r="F81" s="40">
        <f t="shared" si="0"/>
        <v>161.80000000000001</v>
      </c>
      <c r="G81" s="41">
        <f t="shared" si="1"/>
        <v>170.1</v>
      </c>
      <c r="H81" s="4"/>
      <c r="I81" s="67"/>
      <c r="J81" s="23"/>
      <c r="K81" s="23"/>
    </row>
    <row r="82" spans="2:11">
      <c r="B82" s="39"/>
      <c r="C82" s="31"/>
      <c r="D82" s="6"/>
      <c r="E82" s="35">
        <v>37347</v>
      </c>
      <c r="F82" s="40">
        <f t="shared" si="0"/>
        <v>162.80000000000001</v>
      </c>
      <c r="G82" s="41">
        <f t="shared" si="1"/>
        <v>171.1</v>
      </c>
      <c r="H82" s="4"/>
      <c r="I82" s="67"/>
      <c r="J82" s="23"/>
      <c r="K82" s="23"/>
    </row>
    <row r="83" spans="2:11">
      <c r="B83" s="39"/>
      <c r="C83" s="31"/>
      <c r="D83" s="6"/>
      <c r="E83" s="35">
        <v>37377</v>
      </c>
      <c r="F83" s="40">
        <f t="shared" si="0"/>
        <v>163.80000000000001</v>
      </c>
      <c r="G83" s="41">
        <f t="shared" si="1"/>
        <v>172.1</v>
      </c>
      <c r="H83" s="4"/>
      <c r="I83" s="67"/>
      <c r="J83" s="23"/>
      <c r="K83" s="23"/>
    </row>
    <row r="84" spans="2:11">
      <c r="B84" s="39"/>
      <c r="C84" s="31"/>
      <c r="D84" s="6"/>
      <c r="E84" s="35">
        <v>37408</v>
      </c>
      <c r="F84" s="40">
        <f t="shared" si="0"/>
        <v>164.8</v>
      </c>
      <c r="G84" s="41">
        <f t="shared" si="1"/>
        <v>173.1</v>
      </c>
      <c r="H84" s="4"/>
      <c r="I84" s="67"/>
      <c r="J84" s="23"/>
      <c r="K84" s="23"/>
    </row>
    <row r="85" spans="2:11">
      <c r="B85" s="39"/>
      <c r="C85" s="31"/>
      <c r="D85" s="6"/>
      <c r="E85" s="35">
        <v>37438</v>
      </c>
      <c r="F85" s="40">
        <f t="shared" si="0"/>
        <v>165.8</v>
      </c>
      <c r="G85" s="41">
        <f t="shared" si="1"/>
        <v>174.1</v>
      </c>
      <c r="H85" s="4"/>
      <c r="I85" s="67"/>
      <c r="J85" s="23"/>
      <c r="K85" s="23"/>
    </row>
    <row r="86" spans="2:11">
      <c r="B86" s="39"/>
      <c r="C86" s="31"/>
      <c r="D86" s="6"/>
      <c r="E86" s="35">
        <v>37469</v>
      </c>
      <c r="F86" s="40">
        <f t="shared" si="0"/>
        <v>166.8</v>
      </c>
      <c r="G86" s="41">
        <f t="shared" si="1"/>
        <v>175.1</v>
      </c>
      <c r="H86" s="4"/>
      <c r="I86" s="67"/>
      <c r="J86" s="23"/>
      <c r="K86" s="23"/>
    </row>
    <row r="87" spans="2:11">
      <c r="B87" s="39"/>
      <c r="C87" s="31"/>
      <c r="D87" s="6"/>
      <c r="E87" s="35">
        <v>37500</v>
      </c>
      <c r="F87" s="40">
        <f t="shared" si="0"/>
        <v>167.8</v>
      </c>
      <c r="G87" s="41">
        <f t="shared" si="1"/>
        <v>176.1</v>
      </c>
      <c r="H87" s="4"/>
      <c r="I87" s="67"/>
      <c r="J87" s="23"/>
      <c r="K87" s="23"/>
    </row>
    <row r="88" spans="2:11">
      <c r="B88" s="39"/>
      <c r="C88" s="31"/>
      <c r="D88" s="6"/>
      <c r="E88" s="35">
        <v>37530</v>
      </c>
      <c r="F88" s="40">
        <f t="shared" si="0"/>
        <v>168.8</v>
      </c>
      <c r="G88" s="41">
        <f t="shared" si="1"/>
        <v>177.1</v>
      </c>
      <c r="H88" s="4"/>
      <c r="I88" s="67"/>
      <c r="J88" s="23"/>
      <c r="K88" s="23"/>
    </row>
    <row r="89" spans="2:11">
      <c r="B89" s="39"/>
      <c r="C89" s="31"/>
      <c r="D89" s="6"/>
      <c r="E89" s="35">
        <v>37561</v>
      </c>
      <c r="F89" s="40">
        <f t="shared" si="0"/>
        <v>169.8</v>
      </c>
      <c r="G89" s="41">
        <f t="shared" si="1"/>
        <v>178.1</v>
      </c>
      <c r="H89" s="4"/>
      <c r="I89" s="67"/>
      <c r="J89" s="23"/>
      <c r="K89" s="23"/>
    </row>
    <row r="90" spans="2:11">
      <c r="B90" s="39"/>
      <c r="C90" s="31"/>
      <c r="D90" s="6"/>
      <c r="E90" s="35">
        <v>37591</v>
      </c>
      <c r="F90" s="40">
        <f t="shared" si="0"/>
        <v>170.8</v>
      </c>
      <c r="G90" s="41">
        <f t="shared" si="1"/>
        <v>179.1</v>
      </c>
      <c r="H90" s="4"/>
      <c r="I90" s="67"/>
      <c r="J90" s="23"/>
      <c r="K90" s="23"/>
    </row>
    <row r="91" spans="2:11">
      <c r="B91" s="39"/>
      <c r="C91" s="31"/>
      <c r="D91" s="6"/>
      <c r="E91" s="35">
        <v>37622</v>
      </c>
      <c r="F91" s="40">
        <f t="shared" si="0"/>
        <v>171.8</v>
      </c>
      <c r="G91" s="41">
        <f t="shared" si="1"/>
        <v>180.1</v>
      </c>
      <c r="H91" s="4"/>
      <c r="I91" s="67"/>
      <c r="J91" s="23"/>
      <c r="K91" s="23"/>
    </row>
    <row r="92" spans="2:11">
      <c r="B92" s="39"/>
      <c r="C92" s="31"/>
      <c r="D92" s="6"/>
      <c r="E92" s="35">
        <v>37653</v>
      </c>
      <c r="F92" s="40">
        <f t="shared" si="0"/>
        <v>172.8</v>
      </c>
      <c r="G92" s="41">
        <f t="shared" si="1"/>
        <v>181.1</v>
      </c>
      <c r="H92" s="4"/>
      <c r="I92" s="67"/>
      <c r="J92" s="23"/>
      <c r="K92" s="23"/>
    </row>
    <row r="93" spans="2:11">
      <c r="B93" s="39"/>
      <c r="C93" s="31"/>
      <c r="D93" s="6"/>
      <c r="E93" s="35">
        <v>37681</v>
      </c>
      <c r="F93" s="40">
        <f t="shared" si="0"/>
        <v>173.8</v>
      </c>
      <c r="G93" s="41">
        <f t="shared" si="1"/>
        <v>182.1</v>
      </c>
      <c r="H93" s="4"/>
      <c r="I93" s="67"/>
      <c r="J93" s="23"/>
      <c r="K93" s="23"/>
    </row>
    <row r="94" spans="2:11">
      <c r="B94" s="39"/>
      <c r="C94" s="31"/>
      <c r="D94" s="6"/>
      <c r="E94" s="35">
        <v>37712</v>
      </c>
      <c r="F94" s="40">
        <f t="shared" si="0"/>
        <v>174.8</v>
      </c>
      <c r="G94" s="41">
        <f t="shared" si="1"/>
        <v>183.1</v>
      </c>
      <c r="H94" s="4"/>
      <c r="I94" s="67"/>
      <c r="J94" s="23"/>
      <c r="K94" s="23"/>
    </row>
    <row r="95" spans="2:11">
      <c r="B95" s="39"/>
      <c r="C95" s="31"/>
      <c r="D95" s="6"/>
      <c r="E95" s="35">
        <v>37742</v>
      </c>
      <c r="F95" s="40">
        <f t="shared" si="0"/>
        <v>175.8</v>
      </c>
      <c r="G95" s="41">
        <f t="shared" si="1"/>
        <v>184.1</v>
      </c>
      <c r="H95" s="4"/>
      <c r="I95" s="67"/>
      <c r="J95" s="23"/>
      <c r="K95" s="23"/>
    </row>
    <row r="96" spans="2:11">
      <c r="B96" s="39"/>
      <c r="C96" s="31"/>
      <c r="D96" s="6"/>
      <c r="E96" s="35">
        <v>37773</v>
      </c>
      <c r="F96" s="40">
        <f t="shared" si="0"/>
        <v>176.8</v>
      </c>
      <c r="G96" s="41">
        <f t="shared" si="1"/>
        <v>185.1</v>
      </c>
      <c r="H96" s="4"/>
      <c r="I96" s="67"/>
      <c r="J96" s="23"/>
      <c r="K96" s="23"/>
    </row>
    <row r="97" spans="2:11">
      <c r="B97" s="39"/>
      <c r="C97" s="31"/>
      <c r="D97" s="6"/>
      <c r="E97" s="35">
        <v>37803</v>
      </c>
      <c r="F97" s="40">
        <f t="shared" si="0"/>
        <v>177.8</v>
      </c>
      <c r="G97" s="41">
        <f t="shared" si="1"/>
        <v>186.1</v>
      </c>
      <c r="H97" s="4"/>
      <c r="I97" s="67"/>
      <c r="J97" s="23"/>
      <c r="K97" s="23"/>
    </row>
    <row r="98" spans="2:11">
      <c r="B98" s="39"/>
      <c r="C98" s="31"/>
      <c r="D98" s="6"/>
      <c r="E98" s="35">
        <v>37834</v>
      </c>
      <c r="F98" s="40">
        <f t="shared" si="0"/>
        <v>178.8</v>
      </c>
      <c r="G98" s="41">
        <f t="shared" si="1"/>
        <v>187.1</v>
      </c>
      <c r="H98" s="4"/>
      <c r="I98" s="67"/>
      <c r="J98" s="23"/>
      <c r="K98" s="23"/>
    </row>
    <row r="99" spans="2:11">
      <c r="B99" s="39"/>
      <c r="C99" s="31"/>
      <c r="D99" s="6"/>
      <c r="E99" s="35">
        <v>37865</v>
      </c>
      <c r="F99" s="40">
        <f t="shared" si="0"/>
        <v>179.8</v>
      </c>
      <c r="G99" s="41">
        <f t="shared" si="1"/>
        <v>188.1</v>
      </c>
      <c r="H99" s="4"/>
      <c r="I99" s="67"/>
      <c r="J99" s="23"/>
      <c r="K99" s="23"/>
    </row>
    <row r="100" spans="2:11">
      <c r="B100" s="39"/>
      <c r="C100" s="31"/>
      <c r="D100" s="6"/>
      <c r="E100" s="35">
        <v>37895</v>
      </c>
      <c r="F100" s="40">
        <f t="shared" si="0"/>
        <v>180.8</v>
      </c>
      <c r="G100" s="41">
        <f t="shared" si="1"/>
        <v>189.1</v>
      </c>
      <c r="H100" s="4"/>
      <c r="I100" s="67"/>
      <c r="J100" s="23"/>
      <c r="K100" s="23"/>
    </row>
    <row r="101" spans="2:11">
      <c r="B101" s="39"/>
      <c r="C101" s="31"/>
      <c r="D101" s="6"/>
      <c r="E101" s="35">
        <v>37926</v>
      </c>
      <c r="F101" s="40">
        <f t="shared" si="0"/>
        <v>181.8</v>
      </c>
      <c r="G101" s="41">
        <f t="shared" si="1"/>
        <v>190.1</v>
      </c>
      <c r="H101" s="4"/>
      <c r="I101" s="67"/>
      <c r="J101" s="23"/>
      <c r="K101" s="23"/>
    </row>
    <row r="102" spans="2:11">
      <c r="B102" s="39"/>
      <c r="C102" s="31"/>
      <c r="D102" s="6"/>
      <c r="E102" s="35">
        <v>37956</v>
      </c>
      <c r="F102" s="40">
        <f t="shared" si="0"/>
        <v>182.8</v>
      </c>
      <c r="G102" s="41">
        <f t="shared" si="1"/>
        <v>191.1</v>
      </c>
      <c r="H102" s="4"/>
      <c r="I102" s="67"/>
      <c r="J102" s="23"/>
      <c r="K102" s="23"/>
    </row>
    <row r="103" spans="2:11">
      <c r="B103" s="39"/>
      <c r="C103" s="31"/>
      <c r="D103" s="6"/>
      <c r="E103" s="35">
        <v>37987</v>
      </c>
      <c r="F103" s="40">
        <f t="shared" si="0"/>
        <v>183.8</v>
      </c>
      <c r="G103" s="41">
        <f t="shared" si="1"/>
        <v>192.1</v>
      </c>
      <c r="H103" s="4"/>
      <c r="I103" s="67"/>
      <c r="J103" s="23"/>
      <c r="K103" s="23"/>
    </row>
    <row r="104" spans="2:11">
      <c r="B104" s="39"/>
      <c r="C104" s="31"/>
      <c r="D104" s="6"/>
      <c r="E104" s="35">
        <v>38018</v>
      </c>
      <c r="F104" s="40">
        <f t="shared" si="0"/>
        <v>184.8</v>
      </c>
      <c r="G104" s="41">
        <f t="shared" si="1"/>
        <v>193.1</v>
      </c>
      <c r="H104" s="4"/>
      <c r="I104" s="67"/>
      <c r="J104" s="23"/>
      <c r="K104" s="23"/>
    </row>
    <row r="105" spans="2:11">
      <c r="B105" s="39"/>
      <c r="C105" s="31"/>
      <c r="D105" s="6"/>
      <c r="E105" s="35">
        <v>38047</v>
      </c>
      <c r="F105" s="40">
        <f t="shared" si="0"/>
        <v>185.8</v>
      </c>
      <c r="G105" s="41">
        <f t="shared" si="1"/>
        <v>194.1</v>
      </c>
      <c r="H105" s="4"/>
      <c r="I105" s="67"/>
      <c r="J105" s="23"/>
      <c r="K105" s="23"/>
    </row>
    <row r="106" spans="2:11">
      <c r="B106" s="39"/>
      <c r="C106" s="31"/>
      <c r="D106" s="6"/>
      <c r="E106" s="35">
        <v>38078</v>
      </c>
      <c r="F106" s="40">
        <f t="shared" si="0"/>
        <v>186.8</v>
      </c>
      <c r="G106" s="41">
        <f t="shared" si="1"/>
        <v>195.1</v>
      </c>
      <c r="H106" s="4"/>
      <c r="I106" s="67"/>
      <c r="J106" s="23"/>
      <c r="K106" s="23"/>
    </row>
    <row r="107" spans="2:11">
      <c r="B107" s="39"/>
      <c r="C107" s="31"/>
      <c r="D107" s="6"/>
      <c r="E107" s="35">
        <v>38108</v>
      </c>
      <c r="F107" s="40">
        <f t="shared" si="0"/>
        <v>187.8</v>
      </c>
      <c r="G107" s="41">
        <f t="shared" si="1"/>
        <v>196.1</v>
      </c>
      <c r="H107" s="4"/>
      <c r="I107" s="67"/>
      <c r="J107" s="23"/>
      <c r="K107" s="23"/>
    </row>
    <row r="108" spans="2:11">
      <c r="B108" s="39"/>
      <c r="C108" s="31"/>
      <c r="D108" s="6"/>
      <c r="E108" s="35">
        <v>38139</v>
      </c>
      <c r="F108" s="40">
        <f t="shared" ref="F108:F141" si="2">+F107+1</f>
        <v>188.8</v>
      </c>
      <c r="G108" s="41">
        <f t="shared" ref="G108:G141" si="3">+G107+1</f>
        <v>197.1</v>
      </c>
      <c r="H108" s="4"/>
      <c r="I108" s="67"/>
      <c r="J108" s="23"/>
      <c r="K108" s="23"/>
    </row>
    <row r="109" spans="2:11">
      <c r="B109" s="39"/>
      <c r="C109" s="31"/>
      <c r="D109" s="6"/>
      <c r="E109" s="35">
        <v>38169</v>
      </c>
      <c r="F109" s="40">
        <f t="shared" si="2"/>
        <v>189.8</v>
      </c>
      <c r="G109" s="41">
        <f t="shared" si="3"/>
        <v>198.1</v>
      </c>
      <c r="H109" s="4"/>
      <c r="I109" s="67"/>
      <c r="J109" s="23"/>
      <c r="K109" s="23"/>
    </row>
    <row r="110" spans="2:11">
      <c r="B110" s="39"/>
      <c r="C110" s="31"/>
      <c r="D110" s="6"/>
      <c r="E110" s="35">
        <v>38200</v>
      </c>
      <c r="F110" s="40">
        <f t="shared" si="2"/>
        <v>190.8</v>
      </c>
      <c r="G110" s="41">
        <f t="shared" si="3"/>
        <v>199.1</v>
      </c>
      <c r="H110" s="4"/>
      <c r="I110" s="67"/>
      <c r="J110" s="23"/>
      <c r="K110" s="23"/>
    </row>
    <row r="111" spans="2:11">
      <c r="B111" s="39"/>
      <c r="C111" s="31"/>
      <c r="D111" s="6"/>
      <c r="E111" s="35">
        <v>38231</v>
      </c>
      <c r="F111" s="40">
        <f t="shared" si="2"/>
        <v>191.8</v>
      </c>
      <c r="G111" s="41">
        <f t="shared" si="3"/>
        <v>200.1</v>
      </c>
      <c r="H111" s="4"/>
      <c r="I111" s="67"/>
      <c r="J111" s="23"/>
      <c r="K111" s="23"/>
    </row>
    <row r="112" spans="2:11">
      <c r="B112" s="39"/>
      <c r="C112" s="31"/>
      <c r="D112" s="6"/>
      <c r="E112" s="35">
        <v>38261</v>
      </c>
      <c r="F112" s="40">
        <f t="shared" si="2"/>
        <v>192.8</v>
      </c>
      <c r="G112" s="41">
        <f t="shared" si="3"/>
        <v>201.1</v>
      </c>
      <c r="H112" s="4"/>
      <c r="I112" s="67"/>
      <c r="J112" s="23"/>
      <c r="K112" s="23"/>
    </row>
    <row r="113" spans="2:11">
      <c r="B113" s="39"/>
      <c r="C113" s="31"/>
      <c r="D113" s="6"/>
      <c r="E113" s="35">
        <v>38292</v>
      </c>
      <c r="F113" s="40">
        <f t="shared" si="2"/>
        <v>193.8</v>
      </c>
      <c r="G113" s="41">
        <f t="shared" si="3"/>
        <v>202.1</v>
      </c>
      <c r="H113" s="4"/>
      <c r="I113" s="67"/>
      <c r="J113" s="23"/>
      <c r="K113" s="23"/>
    </row>
    <row r="114" spans="2:11">
      <c r="B114" s="39"/>
      <c r="C114" s="31"/>
      <c r="D114" s="6"/>
      <c r="E114" s="35">
        <v>38322</v>
      </c>
      <c r="F114" s="40">
        <f t="shared" si="2"/>
        <v>194.8</v>
      </c>
      <c r="G114" s="41">
        <f t="shared" si="3"/>
        <v>203.1</v>
      </c>
      <c r="H114" s="4"/>
      <c r="I114" s="67"/>
      <c r="J114" s="23"/>
      <c r="K114" s="23"/>
    </row>
    <row r="115" spans="2:11">
      <c r="B115" s="39"/>
      <c r="C115" s="31"/>
      <c r="D115" s="6"/>
      <c r="E115" s="35">
        <v>38353</v>
      </c>
      <c r="F115" s="40">
        <f t="shared" si="2"/>
        <v>195.8</v>
      </c>
      <c r="G115" s="41">
        <f t="shared" si="3"/>
        <v>204.1</v>
      </c>
      <c r="H115" s="4"/>
      <c r="I115" s="67"/>
      <c r="J115" s="23"/>
      <c r="K115" s="23"/>
    </row>
    <row r="116" spans="2:11">
      <c r="B116" s="39"/>
      <c r="C116" s="31"/>
      <c r="D116" s="6"/>
      <c r="E116" s="35">
        <v>38384</v>
      </c>
      <c r="F116" s="40">
        <f t="shared" si="2"/>
        <v>196.8</v>
      </c>
      <c r="G116" s="41">
        <f t="shared" si="3"/>
        <v>205.1</v>
      </c>
      <c r="H116" s="4"/>
      <c r="I116" s="67"/>
      <c r="J116" s="23"/>
      <c r="K116" s="23"/>
    </row>
    <row r="117" spans="2:11">
      <c r="B117" s="39"/>
      <c r="C117" s="31"/>
      <c r="D117" s="6"/>
      <c r="E117" s="35">
        <v>38412</v>
      </c>
      <c r="F117" s="40">
        <f t="shared" si="2"/>
        <v>197.8</v>
      </c>
      <c r="G117" s="41">
        <f t="shared" si="3"/>
        <v>206.1</v>
      </c>
      <c r="H117" s="4"/>
      <c r="I117" s="67"/>
      <c r="J117" s="23"/>
      <c r="K117" s="23"/>
    </row>
    <row r="118" spans="2:11">
      <c r="B118" s="39"/>
      <c r="C118" s="31"/>
      <c r="D118" s="6"/>
      <c r="E118" s="35">
        <v>38443</v>
      </c>
      <c r="F118" s="40">
        <f t="shared" si="2"/>
        <v>198.8</v>
      </c>
      <c r="G118" s="41">
        <f t="shared" si="3"/>
        <v>207.1</v>
      </c>
      <c r="H118" s="4"/>
      <c r="I118" s="67"/>
      <c r="J118" s="23"/>
      <c r="K118" s="23"/>
    </row>
    <row r="119" spans="2:11">
      <c r="B119" s="39"/>
      <c r="C119" s="31"/>
      <c r="D119" s="6"/>
      <c r="E119" s="35">
        <v>38473</v>
      </c>
      <c r="F119" s="40">
        <f t="shared" si="2"/>
        <v>199.8</v>
      </c>
      <c r="G119" s="41">
        <f t="shared" si="3"/>
        <v>208.1</v>
      </c>
      <c r="H119" s="4"/>
      <c r="I119" s="67"/>
      <c r="J119" s="23"/>
      <c r="K119" s="23"/>
    </row>
    <row r="120" spans="2:11">
      <c r="B120" s="39"/>
      <c r="C120" s="31"/>
      <c r="D120" s="6"/>
      <c r="E120" s="35">
        <v>38504</v>
      </c>
      <c r="F120" s="40">
        <f t="shared" si="2"/>
        <v>200.8</v>
      </c>
      <c r="G120" s="41">
        <f t="shared" si="3"/>
        <v>209.1</v>
      </c>
      <c r="H120" s="4"/>
      <c r="I120" s="67"/>
      <c r="J120" s="23"/>
      <c r="K120" s="23"/>
    </row>
    <row r="121" spans="2:11">
      <c r="B121" s="39"/>
      <c r="C121" s="31"/>
      <c r="D121" s="6"/>
      <c r="E121" s="35">
        <v>38534</v>
      </c>
      <c r="F121" s="40">
        <f t="shared" si="2"/>
        <v>201.8</v>
      </c>
      <c r="G121" s="41">
        <f t="shared" si="3"/>
        <v>210.1</v>
      </c>
      <c r="H121" s="4"/>
      <c r="I121" s="67"/>
      <c r="J121" s="23"/>
      <c r="K121" s="23"/>
    </row>
    <row r="122" spans="2:11">
      <c r="B122" s="39"/>
      <c r="C122" s="31"/>
      <c r="D122" s="6"/>
      <c r="E122" s="35">
        <v>38565</v>
      </c>
      <c r="F122" s="40">
        <f t="shared" si="2"/>
        <v>202.8</v>
      </c>
      <c r="G122" s="41">
        <f t="shared" si="3"/>
        <v>211.1</v>
      </c>
      <c r="H122" s="4"/>
      <c r="I122" s="67"/>
      <c r="J122" s="23"/>
      <c r="K122" s="23"/>
    </row>
    <row r="123" spans="2:11">
      <c r="B123" s="39"/>
      <c r="C123" s="31"/>
      <c r="D123" s="6"/>
      <c r="E123" s="35">
        <v>38596</v>
      </c>
      <c r="F123" s="40">
        <f t="shared" si="2"/>
        <v>203.8</v>
      </c>
      <c r="G123" s="41">
        <f t="shared" si="3"/>
        <v>212.1</v>
      </c>
      <c r="H123" s="4"/>
      <c r="I123" s="67"/>
      <c r="J123" s="23"/>
      <c r="K123" s="23"/>
    </row>
    <row r="124" spans="2:11">
      <c r="B124" s="39"/>
      <c r="C124" s="31"/>
      <c r="D124" s="6"/>
      <c r="E124" s="35">
        <v>38626</v>
      </c>
      <c r="F124" s="40">
        <f t="shared" si="2"/>
        <v>204.8</v>
      </c>
      <c r="G124" s="41">
        <f t="shared" si="3"/>
        <v>213.1</v>
      </c>
      <c r="H124" s="4"/>
      <c r="I124" s="67"/>
      <c r="J124" s="23"/>
      <c r="K124" s="23"/>
    </row>
    <row r="125" spans="2:11">
      <c r="B125" s="39"/>
      <c r="C125" s="31"/>
      <c r="D125" s="6"/>
      <c r="E125" s="35">
        <v>38657</v>
      </c>
      <c r="F125" s="40">
        <f t="shared" si="2"/>
        <v>205.8</v>
      </c>
      <c r="G125" s="41">
        <f t="shared" si="3"/>
        <v>214.1</v>
      </c>
      <c r="H125" s="4"/>
      <c r="I125" s="67"/>
      <c r="J125" s="23"/>
      <c r="K125" s="23"/>
    </row>
    <row r="126" spans="2:11">
      <c r="B126" s="39"/>
      <c r="C126" s="31"/>
      <c r="D126" s="6"/>
      <c r="E126" s="35">
        <v>38687</v>
      </c>
      <c r="F126" s="40">
        <f t="shared" si="2"/>
        <v>206.8</v>
      </c>
      <c r="G126" s="41">
        <f t="shared" si="3"/>
        <v>215.1</v>
      </c>
      <c r="H126" s="4"/>
      <c r="I126" s="67"/>
      <c r="J126" s="23"/>
      <c r="K126" s="23"/>
    </row>
    <row r="127" spans="2:11">
      <c r="B127" s="39"/>
      <c r="C127" s="31"/>
      <c r="D127" s="6"/>
      <c r="E127" s="35">
        <v>38718</v>
      </c>
      <c r="F127" s="40">
        <f t="shared" si="2"/>
        <v>207.8</v>
      </c>
      <c r="G127" s="41">
        <f t="shared" si="3"/>
        <v>216.1</v>
      </c>
      <c r="H127" s="4"/>
      <c r="I127" s="67"/>
      <c r="J127" s="23"/>
      <c r="K127" s="23"/>
    </row>
    <row r="128" spans="2:11">
      <c r="B128" s="39"/>
      <c r="C128" s="31"/>
      <c r="D128" s="6"/>
      <c r="E128" s="35">
        <v>38749</v>
      </c>
      <c r="F128" s="40">
        <f t="shared" si="2"/>
        <v>208.8</v>
      </c>
      <c r="G128" s="41">
        <f t="shared" si="3"/>
        <v>217.1</v>
      </c>
      <c r="H128" s="4"/>
      <c r="I128" s="67"/>
      <c r="J128" s="23"/>
      <c r="K128" s="23"/>
    </row>
    <row r="129" spans="2:11">
      <c r="B129" s="39"/>
      <c r="C129" s="31"/>
      <c r="D129" s="6"/>
      <c r="E129" s="35">
        <v>38777</v>
      </c>
      <c r="F129" s="40">
        <f t="shared" si="2"/>
        <v>209.8</v>
      </c>
      <c r="G129" s="41">
        <f t="shared" si="3"/>
        <v>218.1</v>
      </c>
      <c r="H129" s="4"/>
      <c r="I129" s="67"/>
      <c r="J129" s="23"/>
      <c r="K129" s="23"/>
    </row>
    <row r="130" spans="2:11">
      <c r="B130" s="39"/>
      <c r="C130" s="31"/>
      <c r="D130" s="6"/>
      <c r="E130" s="35">
        <v>38808</v>
      </c>
      <c r="F130" s="40">
        <f t="shared" si="2"/>
        <v>210.8</v>
      </c>
      <c r="G130" s="41">
        <f t="shared" si="3"/>
        <v>219.1</v>
      </c>
      <c r="H130" s="4"/>
      <c r="I130" s="67"/>
      <c r="J130" s="23"/>
      <c r="K130" s="23"/>
    </row>
    <row r="131" spans="2:11">
      <c r="B131" s="39"/>
      <c r="C131" s="31"/>
      <c r="D131" s="6"/>
      <c r="E131" s="35">
        <v>38838</v>
      </c>
      <c r="F131" s="40">
        <f t="shared" si="2"/>
        <v>211.8</v>
      </c>
      <c r="G131" s="41">
        <f t="shared" si="3"/>
        <v>220.1</v>
      </c>
      <c r="H131" s="4"/>
      <c r="I131" s="67"/>
      <c r="J131" s="23"/>
      <c r="K131" s="23"/>
    </row>
    <row r="132" spans="2:11">
      <c r="B132" s="39"/>
      <c r="C132" s="31"/>
      <c r="D132" s="6"/>
      <c r="E132" s="35">
        <v>38869</v>
      </c>
      <c r="F132" s="40">
        <f t="shared" si="2"/>
        <v>212.8</v>
      </c>
      <c r="G132" s="41">
        <f t="shared" si="3"/>
        <v>221.1</v>
      </c>
      <c r="H132" s="4"/>
      <c r="I132" s="67"/>
      <c r="J132" s="23"/>
      <c r="K132" s="23"/>
    </row>
    <row r="133" spans="2:11">
      <c r="B133" s="39"/>
      <c r="C133" s="31"/>
      <c r="D133" s="6"/>
      <c r="E133" s="35">
        <v>38899</v>
      </c>
      <c r="F133" s="40">
        <f t="shared" si="2"/>
        <v>213.8</v>
      </c>
      <c r="G133" s="41">
        <f t="shared" si="3"/>
        <v>222.1</v>
      </c>
      <c r="H133" s="4"/>
      <c r="I133" s="67"/>
      <c r="J133" s="23"/>
      <c r="K133" s="23"/>
    </row>
    <row r="134" spans="2:11">
      <c r="B134" s="39"/>
      <c r="C134" s="31"/>
      <c r="D134" s="6"/>
      <c r="E134" s="35">
        <v>38930</v>
      </c>
      <c r="F134" s="40">
        <f t="shared" si="2"/>
        <v>214.8</v>
      </c>
      <c r="G134" s="41">
        <f t="shared" si="3"/>
        <v>223.1</v>
      </c>
      <c r="H134" s="4"/>
      <c r="I134" s="67"/>
      <c r="J134" s="23"/>
      <c r="K134" s="23"/>
    </row>
    <row r="135" spans="2:11">
      <c r="B135" s="39"/>
      <c r="C135" s="31"/>
      <c r="D135" s="6"/>
      <c r="E135" s="35">
        <v>38961</v>
      </c>
      <c r="F135" s="40">
        <f t="shared" si="2"/>
        <v>215.8</v>
      </c>
      <c r="G135" s="41">
        <f t="shared" si="3"/>
        <v>224.1</v>
      </c>
      <c r="H135" s="4"/>
      <c r="I135" s="67"/>
      <c r="J135" s="23"/>
      <c r="K135" s="23"/>
    </row>
    <row r="136" spans="2:11">
      <c r="B136" s="39"/>
      <c r="C136" s="31"/>
      <c r="D136" s="6"/>
      <c r="E136" s="35">
        <v>38991</v>
      </c>
      <c r="F136" s="40">
        <f t="shared" si="2"/>
        <v>216.8</v>
      </c>
      <c r="G136" s="41">
        <f t="shared" si="3"/>
        <v>225.1</v>
      </c>
      <c r="H136" s="4"/>
      <c r="I136" s="67"/>
      <c r="J136" s="23"/>
      <c r="K136" s="23"/>
    </row>
    <row r="137" spans="2:11">
      <c r="B137" s="39"/>
      <c r="C137" s="31"/>
      <c r="D137" s="6"/>
      <c r="E137" s="35">
        <v>39022</v>
      </c>
      <c r="F137" s="40">
        <f t="shared" si="2"/>
        <v>217.8</v>
      </c>
      <c r="G137" s="41">
        <f t="shared" si="3"/>
        <v>226.1</v>
      </c>
      <c r="H137" s="4"/>
      <c r="I137" s="67"/>
      <c r="J137" s="23"/>
      <c r="K137" s="23"/>
    </row>
    <row r="138" spans="2:11">
      <c r="B138" s="39"/>
      <c r="C138" s="31"/>
      <c r="D138" s="6"/>
      <c r="E138" s="35">
        <v>39052</v>
      </c>
      <c r="F138" s="40">
        <f t="shared" si="2"/>
        <v>218.8</v>
      </c>
      <c r="G138" s="41">
        <f t="shared" si="3"/>
        <v>227.1</v>
      </c>
      <c r="H138" s="4"/>
      <c r="I138" s="67"/>
      <c r="J138" s="23"/>
      <c r="K138" s="23"/>
    </row>
    <row r="139" spans="2:11">
      <c r="B139" s="39"/>
      <c r="C139" s="31"/>
      <c r="D139" s="6"/>
      <c r="E139" s="35">
        <v>39083</v>
      </c>
      <c r="F139" s="40">
        <f t="shared" si="2"/>
        <v>219.8</v>
      </c>
      <c r="G139" s="41">
        <f t="shared" si="3"/>
        <v>228.1</v>
      </c>
      <c r="H139" s="4"/>
      <c r="I139" s="67"/>
      <c r="J139" s="23"/>
      <c r="K139" s="23"/>
    </row>
    <row r="140" spans="2:11">
      <c r="B140" s="39"/>
      <c r="C140" s="31"/>
      <c r="D140" s="6"/>
      <c r="E140" s="35">
        <v>39114</v>
      </c>
      <c r="F140" s="40">
        <f t="shared" si="2"/>
        <v>220.8</v>
      </c>
      <c r="G140" s="41">
        <f t="shared" si="3"/>
        <v>229.1</v>
      </c>
      <c r="H140" s="4"/>
      <c r="I140" s="67"/>
      <c r="J140" s="23"/>
      <c r="K140" s="23"/>
    </row>
    <row r="141" spans="2:11">
      <c r="B141" s="39"/>
      <c r="C141" s="31"/>
      <c r="D141" s="6"/>
      <c r="E141" s="35">
        <v>39142</v>
      </c>
      <c r="F141" s="40">
        <f t="shared" si="2"/>
        <v>221.8</v>
      </c>
      <c r="G141" s="41">
        <f t="shared" si="3"/>
        <v>230.1</v>
      </c>
      <c r="H141" s="4"/>
      <c r="I141" s="67"/>
      <c r="J141" s="23"/>
      <c r="K141" s="23"/>
    </row>
    <row r="142" spans="2:11">
      <c r="B142" s="39"/>
      <c r="C142" s="31"/>
      <c r="D142" s="6"/>
      <c r="E142" s="35">
        <v>39173</v>
      </c>
      <c r="F142" s="40">
        <f t="shared" ref="F142:F205" si="4">+F141+1</f>
        <v>222.8</v>
      </c>
      <c r="G142" s="41">
        <f t="shared" ref="G142:G205" si="5">+G141+1</f>
        <v>231.1</v>
      </c>
      <c r="H142" s="4"/>
      <c r="I142" s="67"/>
      <c r="J142" s="23"/>
      <c r="K142" s="23"/>
    </row>
    <row r="143" spans="2:11">
      <c r="B143" s="39"/>
      <c r="C143" s="31"/>
      <c r="D143" s="6"/>
      <c r="E143" s="35">
        <v>39203</v>
      </c>
      <c r="F143" s="40">
        <f t="shared" si="4"/>
        <v>223.8</v>
      </c>
      <c r="G143" s="41">
        <f t="shared" si="5"/>
        <v>232.1</v>
      </c>
      <c r="H143" s="4"/>
      <c r="I143" s="67"/>
      <c r="J143" s="23"/>
      <c r="K143" s="23"/>
    </row>
    <row r="144" spans="2:11">
      <c r="B144" s="39"/>
      <c r="C144" s="31"/>
      <c r="D144" s="6"/>
      <c r="E144" s="35">
        <v>39234</v>
      </c>
      <c r="F144" s="40">
        <f t="shared" si="4"/>
        <v>224.8</v>
      </c>
      <c r="G144" s="41">
        <f t="shared" si="5"/>
        <v>233.1</v>
      </c>
      <c r="H144" s="4"/>
      <c r="I144" s="67"/>
      <c r="J144" s="23"/>
      <c r="K144" s="23"/>
    </row>
    <row r="145" spans="2:11">
      <c r="B145" s="39"/>
      <c r="C145" s="31"/>
      <c r="D145" s="6"/>
      <c r="E145" s="35">
        <v>39264</v>
      </c>
      <c r="F145" s="40">
        <f t="shared" si="4"/>
        <v>225.8</v>
      </c>
      <c r="G145" s="41">
        <f t="shared" si="5"/>
        <v>234.1</v>
      </c>
      <c r="H145" s="4"/>
      <c r="I145" s="67"/>
      <c r="J145" s="23"/>
      <c r="K145" s="23"/>
    </row>
    <row r="146" spans="2:11">
      <c r="B146" s="39"/>
      <c r="C146" s="31"/>
      <c r="D146" s="6"/>
      <c r="E146" s="35">
        <v>39295</v>
      </c>
      <c r="F146" s="40">
        <f t="shared" si="4"/>
        <v>226.8</v>
      </c>
      <c r="G146" s="41">
        <f t="shared" si="5"/>
        <v>235.1</v>
      </c>
      <c r="H146" s="4"/>
      <c r="I146" s="67"/>
      <c r="J146" s="23"/>
      <c r="K146" s="23"/>
    </row>
    <row r="147" spans="2:11">
      <c r="B147" s="39"/>
      <c r="C147" s="31"/>
      <c r="D147" s="6"/>
      <c r="E147" s="35">
        <v>39326</v>
      </c>
      <c r="F147" s="40">
        <f t="shared" si="4"/>
        <v>227.8</v>
      </c>
      <c r="G147" s="41">
        <f t="shared" si="5"/>
        <v>236.1</v>
      </c>
      <c r="H147" s="4"/>
      <c r="I147" s="67"/>
      <c r="J147" s="23"/>
      <c r="K147" s="23"/>
    </row>
    <row r="148" spans="2:11">
      <c r="B148" s="39"/>
      <c r="C148" s="31"/>
      <c r="D148" s="6"/>
      <c r="E148" s="35">
        <v>39356</v>
      </c>
      <c r="F148" s="40">
        <f t="shared" si="4"/>
        <v>228.8</v>
      </c>
      <c r="G148" s="41">
        <f t="shared" si="5"/>
        <v>237.1</v>
      </c>
      <c r="H148" s="4"/>
      <c r="I148" s="67"/>
      <c r="J148" s="23"/>
      <c r="K148" s="23"/>
    </row>
    <row r="149" spans="2:11">
      <c r="B149" s="39"/>
      <c r="C149" s="31"/>
      <c r="D149" s="6"/>
      <c r="E149" s="35">
        <v>39387</v>
      </c>
      <c r="F149" s="40">
        <f t="shared" si="4"/>
        <v>229.8</v>
      </c>
      <c r="G149" s="41">
        <f t="shared" si="5"/>
        <v>238.1</v>
      </c>
      <c r="H149" s="4"/>
      <c r="I149" s="67"/>
      <c r="J149" s="23"/>
      <c r="K149" s="23"/>
    </row>
    <row r="150" spans="2:11">
      <c r="B150" s="39"/>
      <c r="C150" s="31"/>
      <c r="D150" s="6"/>
      <c r="E150" s="35">
        <v>39417</v>
      </c>
      <c r="F150" s="40">
        <f t="shared" si="4"/>
        <v>230.8</v>
      </c>
      <c r="G150" s="41">
        <f t="shared" si="5"/>
        <v>239.1</v>
      </c>
      <c r="H150" s="4"/>
      <c r="I150" s="67"/>
      <c r="J150" s="23"/>
      <c r="K150" s="23"/>
    </row>
    <row r="151" spans="2:11">
      <c r="B151" s="39"/>
      <c r="C151" s="31"/>
      <c r="D151" s="6"/>
      <c r="E151" s="35">
        <v>39448</v>
      </c>
      <c r="F151" s="40">
        <f t="shared" si="4"/>
        <v>231.8</v>
      </c>
      <c r="G151" s="41">
        <f t="shared" si="5"/>
        <v>240.1</v>
      </c>
      <c r="H151" s="4"/>
      <c r="I151" s="67"/>
      <c r="J151" s="23"/>
      <c r="K151" s="23"/>
    </row>
    <row r="152" spans="2:11">
      <c r="B152" s="39"/>
      <c r="C152" s="31"/>
      <c r="D152" s="6"/>
      <c r="E152" s="35">
        <v>39479</v>
      </c>
      <c r="F152" s="40">
        <f t="shared" si="4"/>
        <v>232.8</v>
      </c>
      <c r="G152" s="41">
        <f t="shared" si="5"/>
        <v>241.1</v>
      </c>
      <c r="H152" s="4"/>
      <c r="I152" s="67"/>
      <c r="J152" s="23"/>
      <c r="K152" s="23"/>
    </row>
    <row r="153" spans="2:11">
      <c r="B153" s="39"/>
      <c r="C153" s="31"/>
      <c r="D153" s="6"/>
      <c r="E153" s="35">
        <v>39508</v>
      </c>
      <c r="F153" s="40">
        <f t="shared" si="4"/>
        <v>233.8</v>
      </c>
      <c r="G153" s="41">
        <f t="shared" si="5"/>
        <v>242.1</v>
      </c>
      <c r="H153" s="4"/>
      <c r="I153" s="67"/>
      <c r="J153" s="23"/>
      <c r="K153" s="23"/>
    </row>
    <row r="154" spans="2:11">
      <c r="B154" s="39"/>
      <c r="C154" s="31"/>
      <c r="D154" s="6"/>
      <c r="E154" s="35">
        <v>39539</v>
      </c>
      <c r="F154" s="40">
        <f t="shared" si="4"/>
        <v>234.8</v>
      </c>
      <c r="G154" s="41">
        <f t="shared" si="5"/>
        <v>243.1</v>
      </c>
      <c r="H154" s="4"/>
      <c r="I154" s="67"/>
      <c r="J154" s="23"/>
      <c r="K154" s="23"/>
    </row>
    <row r="155" spans="2:11">
      <c r="B155" s="39"/>
      <c r="C155" s="31"/>
      <c r="D155" s="6"/>
      <c r="E155" s="35">
        <v>39569</v>
      </c>
      <c r="F155" s="40">
        <f t="shared" si="4"/>
        <v>235.8</v>
      </c>
      <c r="G155" s="41">
        <f t="shared" si="5"/>
        <v>244.1</v>
      </c>
      <c r="H155" s="4"/>
      <c r="I155" s="67"/>
      <c r="J155" s="23"/>
      <c r="K155" s="23"/>
    </row>
    <row r="156" spans="2:11">
      <c r="B156" s="39"/>
      <c r="C156" s="31"/>
      <c r="D156" s="6"/>
      <c r="E156" s="35">
        <v>39600</v>
      </c>
      <c r="F156" s="40">
        <f t="shared" si="4"/>
        <v>236.8</v>
      </c>
      <c r="G156" s="41">
        <f t="shared" si="5"/>
        <v>245.1</v>
      </c>
      <c r="H156" s="4"/>
      <c r="I156" s="67"/>
      <c r="J156" s="23"/>
      <c r="K156" s="23"/>
    </row>
    <row r="157" spans="2:11">
      <c r="B157" s="39"/>
      <c r="C157" s="31"/>
      <c r="D157" s="6"/>
      <c r="E157" s="35">
        <v>39630</v>
      </c>
      <c r="F157" s="40">
        <f t="shared" si="4"/>
        <v>237.8</v>
      </c>
      <c r="G157" s="41">
        <f t="shared" si="5"/>
        <v>246.1</v>
      </c>
      <c r="H157" s="4"/>
      <c r="I157" s="67"/>
      <c r="J157" s="23"/>
      <c r="K157" s="23"/>
    </row>
    <row r="158" spans="2:11">
      <c r="B158" s="39"/>
      <c r="C158" s="31"/>
      <c r="D158" s="6"/>
      <c r="E158" s="35">
        <v>39661</v>
      </c>
      <c r="F158" s="40">
        <f t="shared" si="4"/>
        <v>238.8</v>
      </c>
      <c r="G158" s="41">
        <f t="shared" si="5"/>
        <v>247.1</v>
      </c>
      <c r="H158" s="4"/>
      <c r="I158" s="67"/>
      <c r="J158" s="23"/>
      <c r="K158" s="23"/>
    </row>
    <row r="159" spans="2:11">
      <c r="B159" s="39"/>
      <c r="C159" s="31"/>
      <c r="D159" s="6"/>
      <c r="E159" s="35">
        <v>39692</v>
      </c>
      <c r="F159" s="40">
        <f t="shared" si="4"/>
        <v>239.8</v>
      </c>
      <c r="G159" s="41">
        <f t="shared" si="5"/>
        <v>248.1</v>
      </c>
      <c r="H159" s="4"/>
      <c r="I159" s="67"/>
      <c r="J159" s="23"/>
      <c r="K159" s="23"/>
    </row>
    <row r="160" spans="2:11">
      <c r="B160" s="39"/>
      <c r="C160" s="31"/>
      <c r="D160" s="6"/>
      <c r="E160" s="35">
        <v>39722</v>
      </c>
      <c r="F160" s="40">
        <f t="shared" si="4"/>
        <v>240.8</v>
      </c>
      <c r="G160" s="41">
        <f t="shared" si="5"/>
        <v>249.1</v>
      </c>
      <c r="H160" s="4"/>
      <c r="I160" s="67"/>
      <c r="J160" s="23"/>
      <c r="K160" s="23"/>
    </row>
    <row r="161" spans="2:11">
      <c r="B161" s="39"/>
      <c r="C161" s="31"/>
      <c r="D161" s="6"/>
      <c r="E161" s="35">
        <v>39753</v>
      </c>
      <c r="F161" s="40">
        <f t="shared" si="4"/>
        <v>241.8</v>
      </c>
      <c r="G161" s="41">
        <f t="shared" si="5"/>
        <v>250.1</v>
      </c>
      <c r="H161" s="4"/>
      <c r="I161" s="67"/>
      <c r="J161" s="23"/>
      <c r="K161" s="23"/>
    </row>
    <row r="162" spans="2:11">
      <c r="B162" s="39"/>
      <c r="C162" s="31"/>
      <c r="D162" s="6"/>
      <c r="E162" s="35">
        <v>39783</v>
      </c>
      <c r="F162" s="40">
        <f t="shared" si="4"/>
        <v>242.8</v>
      </c>
      <c r="G162" s="41">
        <f t="shared" si="5"/>
        <v>251.1</v>
      </c>
      <c r="H162" s="4"/>
      <c r="I162" s="67"/>
      <c r="J162" s="23"/>
      <c r="K162" s="23"/>
    </row>
    <row r="163" spans="2:11">
      <c r="B163" s="39"/>
      <c r="C163" s="31"/>
      <c r="D163" s="6"/>
      <c r="E163" s="35">
        <v>39814</v>
      </c>
      <c r="F163" s="40">
        <f t="shared" si="4"/>
        <v>243.8</v>
      </c>
      <c r="G163" s="41">
        <f t="shared" si="5"/>
        <v>252.1</v>
      </c>
      <c r="H163" s="4"/>
      <c r="I163" s="67"/>
      <c r="J163" s="23"/>
      <c r="K163" s="23"/>
    </row>
    <row r="164" spans="2:11">
      <c r="B164" s="39"/>
      <c r="C164" s="31"/>
      <c r="D164" s="6"/>
      <c r="E164" s="35">
        <v>39845</v>
      </c>
      <c r="F164" s="40">
        <f t="shared" si="4"/>
        <v>244.8</v>
      </c>
      <c r="G164" s="41">
        <f t="shared" si="5"/>
        <v>253.1</v>
      </c>
      <c r="H164" s="4"/>
      <c r="I164" s="67"/>
      <c r="J164" s="23"/>
      <c r="K164" s="23"/>
    </row>
    <row r="165" spans="2:11">
      <c r="B165" s="39"/>
      <c r="C165" s="31"/>
      <c r="D165" s="6"/>
      <c r="E165" s="35">
        <v>39873</v>
      </c>
      <c r="F165" s="40">
        <f t="shared" si="4"/>
        <v>245.8</v>
      </c>
      <c r="G165" s="41">
        <f t="shared" si="5"/>
        <v>254.1</v>
      </c>
      <c r="H165" s="4"/>
      <c r="I165" s="67"/>
      <c r="J165" s="23"/>
      <c r="K165" s="23"/>
    </row>
    <row r="166" spans="2:11">
      <c r="B166" s="39"/>
      <c r="C166" s="31"/>
      <c r="D166" s="6"/>
      <c r="E166" s="35">
        <v>39904</v>
      </c>
      <c r="F166" s="40">
        <f t="shared" si="4"/>
        <v>246.8</v>
      </c>
      <c r="G166" s="41">
        <f t="shared" si="5"/>
        <v>255.1</v>
      </c>
      <c r="H166" s="4"/>
      <c r="I166" s="67"/>
      <c r="J166" s="23"/>
      <c r="K166" s="23"/>
    </row>
    <row r="167" spans="2:11">
      <c r="B167" s="39"/>
      <c r="C167" s="31"/>
      <c r="D167" s="6"/>
      <c r="E167" s="35">
        <v>39934</v>
      </c>
      <c r="F167" s="40">
        <f t="shared" si="4"/>
        <v>247.8</v>
      </c>
      <c r="G167" s="41">
        <f t="shared" si="5"/>
        <v>256.10000000000002</v>
      </c>
      <c r="H167" s="4"/>
      <c r="I167" s="67"/>
      <c r="J167" s="23"/>
      <c r="K167" s="23"/>
    </row>
    <row r="168" spans="2:11">
      <c r="B168" s="39"/>
      <c r="C168" s="31"/>
      <c r="D168" s="6"/>
      <c r="E168" s="35">
        <v>39965</v>
      </c>
      <c r="F168" s="40">
        <f t="shared" si="4"/>
        <v>248.8</v>
      </c>
      <c r="G168" s="41">
        <f t="shared" si="5"/>
        <v>257.10000000000002</v>
      </c>
      <c r="H168" s="4"/>
      <c r="I168" s="67"/>
      <c r="J168" s="23"/>
      <c r="K168" s="23"/>
    </row>
    <row r="169" spans="2:11">
      <c r="B169" s="39"/>
      <c r="C169" s="31"/>
      <c r="D169" s="6"/>
      <c r="E169" s="35">
        <v>39995</v>
      </c>
      <c r="F169" s="40">
        <f t="shared" si="4"/>
        <v>249.8</v>
      </c>
      <c r="G169" s="41">
        <f t="shared" si="5"/>
        <v>258.10000000000002</v>
      </c>
      <c r="H169" s="4"/>
      <c r="I169" s="67"/>
      <c r="J169" s="23"/>
      <c r="K169" s="23"/>
    </row>
    <row r="170" spans="2:11">
      <c r="B170" s="39"/>
      <c r="C170" s="31"/>
      <c r="D170" s="6"/>
      <c r="E170" s="35">
        <v>40026</v>
      </c>
      <c r="F170" s="40">
        <f t="shared" si="4"/>
        <v>250.8</v>
      </c>
      <c r="G170" s="41">
        <f t="shared" si="5"/>
        <v>259.10000000000002</v>
      </c>
      <c r="H170" s="4"/>
      <c r="I170" s="67"/>
      <c r="J170" s="23"/>
      <c r="K170" s="23"/>
    </row>
    <row r="171" spans="2:11">
      <c r="B171" s="39"/>
      <c r="C171" s="31"/>
      <c r="D171" s="6"/>
      <c r="E171" s="35">
        <v>40057</v>
      </c>
      <c r="F171" s="40">
        <f t="shared" si="4"/>
        <v>251.8</v>
      </c>
      <c r="G171" s="41">
        <f t="shared" si="5"/>
        <v>260.10000000000002</v>
      </c>
      <c r="H171" s="4"/>
      <c r="I171" s="67"/>
      <c r="J171" s="23"/>
      <c r="K171" s="23"/>
    </row>
    <row r="172" spans="2:11">
      <c r="B172" s="39"/>
      <c r="C172" s="31"/>
      <c r="D172" s="6"/>
      <c r="E172" s="35">
        <v>40087</v>
      </c>
      <c r="F172" s="40">
        <f t="shared" si="4"/>
        <v>252.8</v>
      </c>
      <c r="G172" s="41">
        <f t="shared" si="5"/>
        <v>261.10000000000002</v>
      </c>
      <c r="H172" s="4"/>
      <c r="I172" s="67"/>
      <c r="J172" s="23"/>
      <c r="K172" s="23"/>
    </row>
    <row r="173" spans="2:11">
      <c r="B173" s="39"/>
      <c r="C173" s="31"/>
      <c r="D173" s="6"/>
      <c r="E173" s="35">
        <v>40118</v>
      </c>
      <c r="F173" s="40">
        <f t="shared" si="4"/>
        <v>253.8</v>
      </c>
      <c r="G173" s="41">
        <f t="shared" si="5"/>
        <v>262.10000000000002</v>
      </c>
      <c r="H173" s="4"/>
      <c r="I173" s="67"/>
      <c r="J173" s="23"/>
      <c r="K173" s="23"/>
    </row>
    <row r="174" spans="2:11">
      <c r="B174" s="39"/>
      <c r="C174" s="31"/>
      <c r="D174" s="6"/>
      <c r="E174" s="35">
        <v>40148</v>
      </c>
      <c r="F174" s="40">
        <f t="shared" si="4"/>
        <v>254.8</v>
      </c>
      <c r="G174" s="41">
        <f t="shared" si="5"/>
        <v>263.10000000000002</v>
      </c>
      <c r="H174" s="4"/>
      <c r="I174" s="67"/>
      <c r="J174" s="23"/>
      <c r="K174" s="23"/>
    </row>
    <row r="175" spans="2:11">
      <c r="B175" s="39"/>
      <c r="C175" s="31"/>
      <c r="D175" s="6"/>
      <c r="E175" s="35">
        <v>40179</v>
      </c>
      <c r="F175" s="40">
        <f t="shared" si="4"/>
        <v>255.8</v>
      </c>
      <c r="G175" s="41">
        <f t="shared" si="5"/>
        <v>264.10000000000002</v>
      </c>
      <c r="H175" s="4"/>
      <c r="I175" s="67"/>
      <c r="J175" s="23"/>
      <c r="K175" s="23"/>
    </row>
    <row r="176" spans="2:11">
      <c r="B176" s="39"/>
      <c r="C176" s="31"/>
      <c r="D176" s="6"/>
      <c r="E176" s="35">
        <v>40210</v>
      </c>
      <c r="F176" s="40">
        <f t="shared" si="4"/>
        <v>256.8</v>
      </c>
      <c r="G176" s="41">
        <f t="shared" si="5"/>
        <v>265.10000000000002</v>
      </c>
      <c r="H176" s="4"/>
      <c r="I176" s="67"/>
      <c r="J176" s="23"/>
      <c r="K176" s="23"/>
    </row>
    <row r="177" spans="2:11">
      <c r="B177" s="39"/>
      <c r="C177" s="31"/>
      <c r="D177" s="6"/>
      <c r="E177" s="35">
        <v>40238</v>
      </c>
      <c r="F177" s="40">
        <f t="shared" si="4"/>
        <v>257.8</v>
      </c>
      <c r="G177" s="41">
        <f t="shared" si="5"/>
        <v>266.10000000000002</v>
      </c>
      <c r="H177" s="4"/>
      <c r="I177" s="67"/>
      <c r="J177" s="23"/>
      <c r="K177" s="23"/>
    </row>
    <row r="178" spans="2:11">
      <c r="B178" s="39"/>
      <c r="C178" s="31"/>
      <c r="D178" s="6"/>
      <c r="E178" s="35">
        <v>40269</v>
      </c>
      <c r="F178" s="40">
        <f t="shared" si="4"/>
        <v>258.8</v>
      </c>
      <c r="G178" s="41">
        <f t="shared" si="5"/>
        <v>267.10000000000002</v>
      </c>
      <c r="H178" s="4"/>
      <c r="I178" s="67"/>
      <c r="J178" s="23"/>
      <c r="K178" s="23"/>
    </row>
    <row r="179" spans="2:11">
      <c r="B179" s="39"/>
      <c r="C179" s="31"/>
      <c r="D179" s="6"/>
      <c r="E179" s="35">
        <v>40299</v>
      </c>
      <c r="F179" s="40">
        <f t="shared" si="4"/>
        <v>259.8</v>
      </c>
      <c r="G179" s="41">
        <f t="shared" si="5"/>
        <v>268.10000000000002</v>
      </c>
      <c r="H179" s="4"/>
      <c r="I179" s="67"/>
      <c r="J179" s="23"/>
      <c r="K179" s="23"/>
    </row>
    <row r="180" spans="2:11">
      <c r="B180" s="39"/>
      <c r="C180" s="31"/>
      <c r="D180" s="6"/>
      <c r="E180" s="35">
        <v>40330</v>
      </c>
      <c r="F180" s="40">
        <f t="shared" si="4"/>
        <v>260.8</v>
      </c>
      <c r="G180" s="41">
        <f t="shared" si="5"/>
        <v>269.10000000000002</v>
      </c>
      <c r="H180" s="4"/>
      <c r="I180" s="67"/>
      <c r="J180" s="23"/>
      <c r="K180" s="23"/>
    </row>
    <row r="181" spans="2:11">
      <c r="B181" s="39"/>
      <c r="C181" s="31"/>
      <c r="D181" s="6"/>
      <c r="E181" s="35">
        <v>40360</v>
      </c>
      <c r="F181" s="40">
        <f t="shared" si="4"/>
        <v>261.8</v>
      </c>
      <c r="G181" s="41">
        <f t="shared" si="5"/>
        <v>270.10000000000002</v>
      </c>
      <c r="H181" s="4"/>
      <c r="I181" s="67"/>
      <c r="J181" s="23"/>
      <c r="K181" s="23"/>
    </row>
    <row r="182" spans="2:11">
      <c r="B182" s="39"/>
      <c r="C182" s="31"/>
      <c r="D182" s="6"/>
      <c r="E182" s="35">
        <v>40391</v>
      </c>
      <c r="F182" s="40">
        <f t="shared" si="4"/>
        <v>262.8</v>
      </c>
      <c r="G182" s="41">
        <f t="shared" si="5"/>
        <v>271.10000000000002</v>
      </c>
      <c r="H182" s="4"/>
      <c r="I182" s="67"/>
      <c r="J182" s="23"/>
      <c r="K182" s="23"/>
    </row>
    <row r="183" spans="2:11">
      <c r="B183" s="39"/>
      <c r="C183" s="31"/>
      <c r="D183" s="6"/>
      <c r="E183" s="35">
        <v>40422</v>
      </c>
      <c r="F183" s="40">
        <f t="shared" si="4"/>
        <v>263.8</v>
      </c>
      <c r="G183" s="41">
        <f t="shared" si="5"/>
        <v>272.10000000000002</v>
      </c>
      <c r="H183" s="4"/>
      <c r="I183" s="67"/>
      <c r="J183" s="23"/>
      <c r="K183" s="23"/>
    </row>
    <row r="184" spans="2:11">
      <c r="B184" s="39"/>
      <c r="C184" s="31"/>
      <c r="D184" s="6"/>
      <c r="E184" s="35">
        <v>40452</v>
      </c>
      <c r="F184" s="40">
        <f t="shared" si="4"/>
        <v>264.8</v>
      </c>
      <c r="G184" s="41">
        <f t="shared" si="5"/>
        <v>273.10000000000002</v>
      </c>
      <c r="H184" s="4"/>
      <c r="I184" s="67"/>
      <c r="J184" s="23"/>
      <c r="K184" s="23"/>
    </row>
    <row r="185" spans="2:11">
      <c r="B185" s="39"/>
      <c r="C185" s="31"/>
      <c r="D185" s="6"/>
      <c r="E185" s="35">
        <v>40483</v>
      </c>
      <c r="F185" s="40">
        <f t="shared" si="4"/>
        <v>265.8</v>
      </c>
      <c r="G185" s="41">
        <f t="shared" si="5"/>
        <v>274.10000000000002</v>
      </c>
      <c r="H185" s="4"/>
      <c r="I185" s="67"/>
      <c r="J185" s="23"/>
      <c r="K185" s="23"/>
    </row>
    <row r="186" spans="2:11">
      <c r="B186" s="39"/>
      <c r="C186" s="31"/>
      <c r="D186" s="6"/>
      <c r="E186" s="35">
        <v>40513</v>
      </c>
      <c r="F186" s="40">
        <f t="shared" si="4"/>
        <v>266.8</v>
      </c>
      <c r="G186" s="41">
        <f t="shared" si="5"/>
        <v>275.10000000000002</v>
      </c>
      <c r="H186" s="4"/>
      <c r="I186" s="67"/>
      <c r="J186" s="23"/>
      <c r="K186" s="23"/>
    </row>
    <row r="187" spans="2:11">
      <c r="B187" s="39"/>
      <c r="C187" s="31"/>
      <c r="D187" s="6"/>
      <c r="E187" s="35">
        <v>40544</v>
      </c>
      <c r="F187" s="40">
        <f t="shared" si="4"/>
        <v>267.8</v>
      </c>
      <c r="G187" s="41">
        <f t="shared" si="5"/>
        <v>276.10000000000002</v>
      </c>
      <c r="H187" s="4"/>
      <c r="I187" s="67"/>
      <c r="J187" s="23"/>
      <c r="K187" s="23"/>
    </row>
    <row r="188" spans="2:11">
      <c r="B188" s="39"/>
      <c r="C188" s="31"/>
      <c r="D188" s="6"/>
      <c r="E188" s="35">
        <v>40575</v>
      </c>
      <c r="F188" s="40">
        <f t="shared" si="4"/>
        <v>268.8</v>
      </c>
      <c r="G188" s="41">
        <f t="shared" si="5"/>
        <v>277.10000000000002</v>
      </c>
      <c r="H188" s="4"/>
      <c r="I188" s="67"/>
      <c r="J188" s="23"/>
      <c r="K188" s="23"/>
    </row>
    <row r="189" spans="2:11">
      <c r="B189" s="39"/>
      <c r="C189" s="31"/>
      <c r="D189" s="6"/>
      <c r="E189" s="35">
        <v>40603</v>
      </c>
      <c r="F189" s="40">
        <f t="shared" si="4"/>
        <v>269.8</v>
      </c>
      <c r="G189" s="41">
        <f t="shared" si="5"/>
        <v>278.10000000000002</v>
      </c>
      <c r="H189" s="4"/>
      <c r="I189" s="67"/>
      <c r="J189" s="23"/>
      <c r="K189" s="23"/>
    </row>
    <row r="190" spans="2:11">
      <c r="B190" s="39"/>
      <c r="C190" s="31"/>
      <c r="D190" s="6"/>
      <c r="E190" s="35">
        <v>40634</v>
      </c>
      <c r="F190" s="40">
        <f t="shared" si="4"/>
        <v>270.8</v>
      </c>
      <c r="G190" s="41">
        <f t="shared" si="5"/>
        <v>279.10000000000002</v>
      </c>
      <c r="H190" s="4"/>
      <c r="I190" s="67"/>
      <c r="J190" s="23"/>
      <c r="K190" s="23"/>
    </row>
    <row r="191" spans="2:11">
      <c r="B191" s="39"/>
      <c r="C191" s="31"/>
      <c r="D191" s="6"/>
      <c r="E191" s="35">
        <v>40664</v>
      </c>
      <c r="F191" s="40">
        <f t="shared" si="4"/>
        <v>271.8</v>
      </c>
      <c r="G191" s="41">
        <f t="shared" si="5"/>
        <v>280.10000000000002</v>
      </c>
      <c r="H191" s="4"/>
      <c r="I191" s="67"/>
      <c r="J191" s="23"/>
      <c r="K191" s="23"/>
    </row>
    <row r="192" spans="2:11">
      <c r="B192" s="39"/>
      <c r="C192" s="31"/>
      <c r="D192" s="6"/>
      <c r="E192" s="35">
        <v>40695</v>
      </c>
      <c r="F192" s="40">
        <f t="shared" si="4"/>
        <v>272.8</v>
      </c>
      <c r="G192" s="41">
        <f t="shared" si="5"/>
        <v>281.10000000000002</v>
      </c>
      <c r="H192" s="4"/>
      <c r="I192" s="67"/>
      <c r="J192" s="23"/>
      <c r="K192" s="23"/>
    </row>
    <row r="193" spans="2:11">
      <c r="B193" s="39"/>
      <c r="C193" s="31"/>
      <c r="D193" s="6"/>
      <c r="E193" s="35">
        <v>40725</v>
      </c>
      <c r="F193" s="40">
        <f t="shared" si="4"/>
        <v>273.8</v>
      </c>
      <c r="G193" s="41">
        <f t="shared" si="5"/>
        <v>282.10000000000002</v>
      </c>
      <c r="H193" s="4"/>
      <c r="I193" s="67"/>
      <c r="J193" s="23"/>
      <c r="K193" s="23"/>
    </row>
    <row r="194" spans="2:11">
      <c r="B194" s="39"/>
      <c r="C194" s="31"/>
      <c r="D194" s="6"/>
      <c r="E194" s="35">
        <v>40756</v>
      </c>
      <c r="F194" s="40">
        <f t="shared" si="4"/>
        <v>274.8</v>
      </c>
      <c r="G194" s="41">
        <f t="shared" si="5"/>
        <v>283.10000000000002</v>
      </c>
      <c r="H194" s="4"/>
      <c r="I194" s="67"/>
      <c r="J194" s="23"/>
      <c r="K194" s="23"/>
    </row>
    <row r="195" spans="2:11">
      <c r="B195" s="39"/>
      <c r="C195" s="31"/>
      <c r="D195" s="6"/>
      <c r="E195" s="35">
        <v>40787</v>
      </c>
      <c r="F195" s="40">
        <f t="shared" si="4"/>
        <v>275.8</v>
      </c>
      <c r="G195" s="41">
        <f t="shared" si="5"/>
        <v>284.10000000000002</v>
      </c>
      <c r="H195" s="4"/>
      <c r="I195" s="67"/>
      <c r="J195" s="23"/>
      <c r="K195" s="23"/>
    </row>
    <row r="196" spans="2:11">
      <c r="B196" s="39"/>
      <c r="C196" s="31"/>
      <c r="D196" s="6"/>
      <c r="E196" s="35">
        <v>40817</v>
      </c>
      <c r="F196" s="40">
        <f t="shared" si="4"/>
        <v>276.8</v>
      </c>
      <c r="G196" s="41">
        <f t="shared" si="5"/>
        <v>285.10000000000002</v>
      </c>
      <c r="H196" s="4"/>
      <c r="I196" s="67"/>
      <c r="J196" s="23"/>
      <c r="K196" s="23"/>
    </row>
    <row r="197" spans="2:11">
      <c r="B197" s="39"/>
      <c r="C197" s="31"/>
      <c r="D197" s="6"/>
      <c r="E197" s="35">
        <v>40848</v>
      </c>
      <c r="F197" s="40">
        <f t="shared" si="4"/>
        <v>277.8</v>
      </c>
      <c r="G197" s="41">
        <f t="shared" si="5"/>
        <v>286.10000000000002</v>
      </c>
      <c r="H197" s="4"/>
      <c r="I197" s="67"/>
      <c r="J197" s="23"/>
      <c r="K197" s="23"/>
    </row>
    <row r="198" spans="2:11">
      <c r="B198" s="39"/>
      <c r="C198" s="31"/>
      <c r="D198" s="6"/>
      <c r="E198" s="35">
        <v>40878</v>
      </c>
      <c r="F198" s="40">
        <f t="shared" si="4"/>
        <v>278.8</v>
      </c>
      <c r="G198" s="41">
        <f t="shared" si="5"/>
        <v>287.10000000000002</v>
      </c>
      <c r="H198" s="4"/>
      <c r="I198" s="67"/>
      <c r="J198" s="23"/>
      <c r="K198" s="23"/>
    </row>
    <row r="199" spans="2:11">
      <c r="B199" s="39"/>
      <c r="C199" s="31"/>
      <c r="D199" s="6"/>
      <c r="E199" s="35">
        <v>40909</v>
      </c>
      <c r="F199" s="40">
        <f t="shared" si="4"/>
        <v>279.8</v>
      </c>
      <c r="G199" s="41">
        <f t="shared" si="5"/>
        <v>288.10000000000002</v>
      </c>
      <c r="H199" s="4"/>
      <c r="I199" s="67"/>
      <c r="J199" s="23"/>
      <c r="K199" s="23"/>
    </row>
    <row r="200" spans="2:11">
      <c r="B200" s="39"/>
      <c r="C200" s="31"/>
      <c r="D200" s="6"/>
      <c r="E200" s="35">
        <v>40940</v>
      </c>
      <c r="F200" s="40">
        <f t="shared" si="4"/>
        <v>280.8</v>
      </c>
      <c r="G200" s="41">
        <f t="shared" si="5"/>
        <v>289.10000000000002</v>
      </c>
      <c r="H200" s="4"/>
      <c r="I200" s="67"/>
      <c r="J200" s="23"/>
      <c r="K200" s="23"/>
    </row>
    <row r="201" spans="2:11">
      <c r="B201" s="39"/>
      <c r="C201" s="31"/>
      <c r="D201" s="6"/>
      <c r="E201" s="35">
        <v>40969</v>
      </c>
      <c r="F201" s="40">
        <f t="shared" si="4"/>
        <v>281.8</v>
      </c>
      <c r="G201" s="41">
        <f t="shared" si="5"/>
        <v>290.10000000000002</v>
      </c>
      <c r="H201" s="4"/>
      <c r="I201" s="67"/>
      <c r="J201" s="23"/>
      <c r="K201" s="23"/>
    </row>
    <row r="202" spans="2:11">
      <c r="B202" s="39"/>
      <c r="C202" s="31"/>
      <c r="D202" s="6"/>
      <c r="E202" s="35">
        <v>41000</v>
      </c>
      <c r="F202" s="40">
        <f t="shared" si="4"/>
        <v>282.8</v>
      </c>
      <c r="G202" s="41">
        <f t="shared" si="5"/>
        <v>291.10000000000002</v>
      </c>
      <c r="H202" s="4"/>
      <c r="I202" s="67"/>
      <c r="J202" s="23"/>
      <c r="K202" s="23"/>
    </row>
    <row r="203" spans="2:11">
      <c r="B203" s="39"/>
      <c r="C203" s="31"/>
      <c r="D203" s="6"/>
      <c r="E203" s="35">
        <v>41030</v>
      </c>
      <c r="F203" s="40">
        <f t="shared" si="4"/>
        <v>283.8</v>
      </c>
      <c r="G203" s="41">
        <f t="shared" si="5"/>
        <v>292.10000000000002</v>
      </c>
      <c r="H203" s="4"/>
      <c r="I203" s="67"/>
      <c r="J203" s="23"/>
      <c r="K203" s="23"/>
    </row>
    <row r="204" spans="2:11">
      <c r="B204" s="39"/>
      <c r="C204" s="31"/>
      <c r="D204" s="6"/>
      <c r="E204" s="35">
        <v>41061</v>
      </c>
      <c r="F204" s="40">
        <f t="shared" si="4"/>
        <v>284.8</v>
      </c>
      <c r="G204" s="41">
        <f t="shared" si="5"/>
        <v>293.10000000000002</v>
      </c>
      <c r="H204" s="4"/>
      <c r="I204" s="67"/>
      <c r="J204" s="23"/>
      <c r="K204" s="23"/>
    </row>
    <row r="205" spans="2:11">
      <c r="B205" s="39"/>
      <c r="C205" s="31"/>
      <c r="D205" s="6"/>
      <c r="E205" s="35">
        <v>41091</v>
      </c>
      <c r="F205" s="40">
        <f t="shared" si="4"/>
        <v>285.8</v>
      </c>
      <c r="G205" s="41">
        <f t="shared" si="5"/>
        <v>294.10000000000002</v>
      </c>
      <c r="H205" s="4"/>
      <c r="I205" s="67"/>
      <c r="J205" s="23"/>
      <c r="K205" s="23"/>
    </row>
    <row r="206" spans="2:11">
      <c r="B206" s="39"/>
      <c r="C206" s="31"/>
      <c r="D206" s="6"/>
      <c r="E206" s="35">
        <v>41122</v>
      </c>
      <c r="F206" s="40">
        <f t="shared" ref="F206:F264" si="6">+F205+1</f>
        <v>286.8</v>
      </c>
      <c r="G206" s="41">
        <f t="shared" ref="G206:G264" si="7">+G205+1</f>
        <v>295.10000000000002</v>
      </c>
      <c r="H206" s="4"/>
      <c r="I206" s="67"/>
      <c r="J206" s="23"/>
      <c r="K206" s="23"/>
    </row>
    <row r="207" spans="2:11">
      <c r="B207" s="39"/>
      <c r="C207" s="31"/>
      <c r="D207" s="6"/>
      <c r="E207" s="35">
        <v>41153</v>
      </c>
      <c r="F207" s="40">
        <f t="shared" si="6"/>
        <v>287.8</v>
      </c>
      <c r="G207" s="41">
        <f t="shared" si="7"/>
        <v>296.10000000000002</v>
      </c>
      <c r="H207" s="4"/>
      <c r="I207" s="67"/>
      <c r="J207" s="23"/>
      <c r="K207" s="23"/>
    </row>
    <row r="208" spans="2:11">
      <c r="B208" s="39"/>
      <c r="C208" s="31"/>
      <c r="D208" s="6"/>
      <c r="E208" s="35">
        <v>41183</v>
      </c>
      <c r="F208" s="40">
        <f t="shared" si="6"/>
        <v>288.8</v>
      </c>
      <c r="G208" s="41">
        <f t="shared" si="7"/>
        <v>297.10000000000002</v>
      </c>
      <c r="H208" s="4"/>
      <c r="I208" s="67"/>
      <c r="J208" s="23"/>
      <c r="K208" s="23"/>
    </row>
    <row r="209" spans="2:11">
      <c r="B209" s="39"/>
      <c r="C209" s="31"/>
      <c r="D209" s="6"/>
      <c r="E209" s="35">
        <v>41214</v>
      </c>
      <c r="F209" s="40">
        <f t="shared" si="6"/>
        <v>289.8</v>
      </c>
      <c r="G209" s="41">
        <f t="shared" si="7"/>
        <v>298.10000000000002</v>
      </c>
      <c r="H209" s="4"/>
      <c r="I209" s="67"/>
      <c r="J209" s="23"/>
      <c r="K209" s="23"/>
    </row>
    <row r="210" spans="2:11">
      <c r="B210" s="39"/>
      <c r="C210" s="31"/>
      <c r="D210" s="6"/>
      <c r="E210" s="35">
        <v>41244</v>
      </c>
      <c r="F210" s="40">
        <f t="shared" si="6"/>
        <v>290.8</v>
      </c>
      <c r="G210" s="41">
        <f t="shared" si="7"/>
        <v>299.10000000000002</v>
      </c>
      <c r="H210" s="4"/>
      <c r="I210" s="67"/>
      <c r="J210" s="23"/>
      <c r="K210" s="23"/>
    </row>
    <row r="211" spans="2:11">
      <c r="B211" s="39"/>
      <c r="C211" s="31"/>
      <c r="D211" s="6"/>
      <c r="E211" s="35">
        <v>41275</v>
      </c>
      <c r="F211" s="40">
        <f t="shared" si="6"/>
        <v>291.8</v>
      </c>
      <c r="G211" s="41">
        <f t="shared" si="7"/>
        <v>300.10000000000002</v>
      </c>
      <c r="H211" s="4"/>
      <c r="I211" s="67"/>
      <c r="J211" s="23"/>
      <c r="K211" s="23"/>
    </row>
    <row r="212" spans="2:11">
      <c r="B212" s="39"/>
      <c r="C212" s="31"/>
      <c r="D212" s="6"/>
      <c r="E212" s="35">
        <v>41306</v>
      </c>
      <c r="F212" s="40">
        <f t="shared" si="6"/>
        <v>292.8</v>
      </c>
      <c r="G212" s="41">
        <f t="shared" si="7"/>
        <v>301.10000000000002</v>
      </c>
      <c r="H212" s="4"/>
      <c r="I212" s="67"/>
      <c r="J212" s="23"/>
      <c r="K212" s="23"/>
    </row>
    <row r="213" spans="2:11">
      <c r="B213" s="39"/>
      <c r="C213" s="31"/>
      <c r="D213" s="6"/>
      <c r="E213" s="35">
        <v>41334</v>
      </c>
      <c r="F213" s="40">
        <f t="shared" si="6"/>
        <v>293.8</v>
      </c>
      <c r="G213" s="41">
        <f t="shared" si="7"/>
        <v>302.10000000000002</v>
      </c>
      <c r="H213" s="4"/>
      <c r="I213" s="67"/>
      <c r="J213" s="23"/>
      <c r="K213" s="23"/>
    </row>
    <row r="214" spans="2:11">
      <c r="B214" s="39"/>
      <c r="C214" s="31"/>
      <c r="D214" s="6"/>
      <c r="E214" s="35">
        <v>41365</v>
      </c>
      <c r="F214" s="40">
        <f t="shared" si="6"/>
        <v>294.8</v>
      </c>
      <c r="G214" s="41">
        <f t="shared" si="7"/>
        <v>303.10000000000002</v>
      </c>
      <c r="H214" s="4"/>
      <c r="I214" s="67"/>
      <c r="J214" s="23"/>
      <c r="K214" s="23"/>
    </row>
    <row r="215" spans="2:11">
      <c r="B215" s="39"/>
      <c r="C215" s="31"/>
      <c r="D215" s="6"/>
      <c r="E215" s="35">
        <v>41395</v>
      </c>
      <c r="F215" s="40">
        <f t="shared" si="6"/>
        <v>295.8</v>
      </c>
      <c r="G215" s="41">
        <f t="shared" si="7"/>
        <v>304.10000000000002</v>
      </c>
      <c r="H215" s="4"/>
      <c r="I215" s="67"/>
      <c r="J215" s="23"/>
      <c r="K215" s="23"/>
    </row>
    <row r="216" spans="2:11">
      <c r="B216" s="39"/>
      <c r="C216" s="31"/>
      <c r="D216" s="6"/>
      <c r="E216" s="35">
        <v>41426</v>
      </c>
      <c r="F216" s="40">
        <f t="shared" si="6"/>
        <v>296.8</v>
      </c>
      <c r="G216" s="41">
        <f t="shared" si="7"/>
        <v>305.10000000000002</v>
      </c>
      <c r="H216" s="4"/>
      <c r="I216" s="67"/>
      <c r="J216" s="23"/>
      <c r="K216" s="23"/>
    </row>
    <row r="217" spans="2:11">
      <c r="B217" s="39"/>
      <c r="C217" s="31"/>
      <c r="D217" s="6"/>
      <c r="E217" s="35">
        <v>41456</v>
      </c>
      <c r="F217" s="40">
        <f t="shared" si="6"/>
        <v>297.8</v>
      </c>
      <c r="G217" s="41">
        <f t="shared" si="7"/>
        <v>306.10000000000002</v>
      </c>
      <c r="H217" s="4"/>
      <c r="I217" s="67"/>
      <c r="J217" s="23"/>
      <c r="K217" s="23"/>
    </row>
    <row r="218" spans="2:11">
      <c r="B218" s="39"/>
      <c r="C218" s="31"/>
      <c r="D218" s="6"/>
      <c r="E218" s="35">
        <v>41487</v>
      </c>
      <c r="F218" s="40">
        <f t="shared" si="6"/>
        <v>298.8</v>
      </c>
      <c r="G218" s="41">
        <f t="shared" si="7"/>
        <v>307.10000000000002</v>
      </c>
      <c r="H218" s="4"/>
      <c r="I218" s="67"/>
      <c r="J218" s="23"/>
      <c r="K218" s="23"/>
    </row>
    <row r="219" spans="2:11">
      <c r="B219" s="39"/>
      <c r="C219" s="31"/>
      <c r="D219" s="6"/>
      <c r="E219" s="35">
        <v>41518</v>
      </c>
      <c r="F219" s="40">
        <f t="shared" si="6"/>
        <v>299.8</v>
      </c>
      <c r="G219" s="41">
        <f t="shared" si="7"/>
        <v>308.10000000000002</v>
      </c>
      <c r="H219" s="4"/>
      <c r="I219" s="67"/>
      <c r="J219" s="23"/>
      <c r="K219" s="23"/>
    </row>
    <row r="220" spans="2:11">
      <c r="B220" s="39"/>
      <c r="C220" s="31"/>
      <c r="D220" s="6"/>
      <c r="E220" s="35">
        <v>41548</v>
      </c>
      <c r="F220" s="40">
        <f t="shared" si="6"/>
        <v>300.8</v>
      </c>
      <c r="G220" s="41">
        <f t="shared" si="7"/>
        <v>309.10000000000002</v>
      </c>
      <c r="H220" s="4"/>
      <c r="I220" s="67"/>
      <c r="J220" s="23"/>
      <c r="K220" s="23"/>
    </row>
    <row r="221" spans="2:11">
      <c r="B221" s="39"/>
      <c r="C221" s="31"/>
      <c r="D221" s="6"/>
      <c r="E221" s="35">
        <v>41579</v>
      </c>
      <c r="F221" s="40">
        <f t="shared" si="6"/>
        <v>301.8</v>
      </c>
      <c r="G221" s="41">
        <f t="shared" si="7"/>
        <v>310.10000000000002</v>
      </c>
      <c r="H221" s="4"/>
      <c r="I221" s="67"/>
      <c r="J221" s="23"/>
      <c r="K221" s="23"/>
    </row>
    <row r="222" spans="2:11">
      <c r="B222" s="39"/>
      <c r="C222" s="31"/>
      <c r="D222" s="6"/>
      <c r="E222" s="35">
        <v>41609</v>
      </c>
      <c r="F222" s="40">
        <f t="shared" si="6"/>
        <v>302.8</v>
      </c>
      <c r="G222" s="41">
        <f t="shared" si="7"/>
        <v>311.10000000000002</v>
      </c>
      <c r="H222" s="4"/>
      <c r="I222" s="67"/>
      <c r="J222" s="23"/>
      <c r="K222" s="23"/>
    </row>
    <row r="223" spans="2:11">
      <c r="B223" s="39"/>
      <c r="C223" s="31"/>
      <c r="D223" s="6"/>
      <c r="E223" s="35">
        <v>41640</v>
      </c>
      <c r="F223" s="40">
        <f t="shared" si="6"/>
        <v>303.8</v>
      </c>
      <c r="G223" s="41">
        <f t="shared" si="7"/>
        <v>312.10000000000002</v>
      </c>
      <c r="H223" s="4"/>
      <c r="I223" s="67"/>
      <c r="J223" s="23"/>
      <c r="K223" s="23"/>
    </row>
    <row r="224" spans="2:11">
      <c r="B224" s="39"/>
      <c r="C224" s="31"/>
      <c r="D224" s="6"/>
      <c r="E224" s="35">
        <v>41671</v>
      </c>
      <c r="F224" s="40">
        <f t="shared" si="6"/>
        <v>304.8</v>
      </c>
      <c r="G224" s="41">
        <f t="shared" si="7"/>
        <v>313.10000000000002</v>
      </c>
      <c r="H224" s="4"/>
      <c r="I224" s="67"/>
      <c r="J224" s="23"/>
      <c r="K224" s="23"/>
    </row>
    <row r="225" spans="2:11">
      <c r="B225" s="39"/>
      <c r="C225" s="31"/>
      <c r="D225" s="6"/>
      <c r="E225" s="35">
        <v>41699</v>
      </c>
      <c r="F225" s="40">
        <f t="shared" si="6"/>
        <v>305.8</v>
      </c>
      <c r="G225" s="41">
        <f t="shared" si="7"/>
        <v>314.10000000000002</v>
      </c>
      <c r="H225" s="4"/>
      <c r="I225" s="67"/>
      <c r="J225" s="23"/>
      <c r="K225" s="23"/>
    </row>
    <row r="226" spans="2:11">
      <c r="B226" s="39"/>
      <c r="C226" s="31"/>
      <c r="D226" s="6"/>
      <c r="E226" s="35">
        <v>41730</v>
      </c>
      <c r="F226" s="40">
        <f t="shared" si="6"/>
        <v>306.8</v>
      </c>
      <c r="G226" s="41">
        <f t="shared" si="7"/>
        <v>315.10000000000002</v>
      </c>
      <c r="H226" s="4"/>
      <c r="I226" s="67"/>
      <c r="J226" s="23"/>
      <c r="K226" s="23"/>
    </row>
    <row r="227" spans="2:11">
      <c r="B227" s="39"/>
      <c r="C227" s="31"/>
      <c r="D227" s="6"/>
      <c r="E227" s="35">
        <v>41760</v>
      </c>
      <c r="F227" s="40">
        <f t="shared" si="6"/>
        <v>307.8</v>
      </c>
      <c r="G227" s="41">
        <f t="shared" si="7"/>
        <v>316.10000000000002</v>
      </c>
      <c r="H227" s="4"/>
      <c r="I227" s="67"/>
      <c r="J227" s="23"/>
      <c r="K227" s="23"/>
    </row>
    <row r="228" spans="2:11">
      <c r="B228" s="39"/>
      <c r="C228" s="31"/>
      <c r="D228" s="6"/>
      <c r="E228" s="35">
        <v>41791</v>
      </c>
      <c r="F228" s="40">
        <f t="shared" si="6"/>
        <v>308.8</v>
      </c>
      <c r="G228" s="41">
        <f t="shared" si="7"/>
        <v>317.10000000000002</v>
      </c>
      <c r="H228" s="4"/>
      <c r="I228" s="67"/>
      <c r="J228" s="23"/>
      <c r="K228" s="23"/>
    </row>
    <row r="229" spans="2:11">
      <c r="B229" s="39"/>
      <c r="C229" s="31"/>
      <c r="D229" s="6"/>
      <c r="E229" s="35">
        <v>41821</v>
      </c>
      <c r="F229" s="40">
        <f t="shared" si="6"/>
        <v>309.8</v>
      </c>
      <c r="G229" s="41">
        <f t="shared" si="7"/>
        <v>318.10000000000002</v>
      </c>
      <c r="H229" s="4"/>
      <c r="I229" s="67"/>
      <c r="J229" s="23"/>
      <c r="K229" s="23"/>
    </row>
    <row r="230" spans="2:11">
      <c r="B230" s="39"/>
      <c r="C230" s="31"/>
      <c r="D230" s="6"/>
      <c r="E230" s="35">
        <v>41852</v>
      </c>
      <c r="F230" s="40">
        <f t="shared" si="6"/>
        <v>310.8</v>
      </c>
      <c r="G230" s="41">
        <f t="shared" si="7"/>
        <v>319.10000000000002</v>
      </c>
      <c r="H230" s="4"/>
      <c r="I230" s="67"/>
      <c r="J230" s="23"/>
      <c r="K230" s="23"/>
    </row>
    <row r="231" spans="2:11">
      <c r="B231" s="39"/>
      <c r="C231" s="31"/>
      <c r="D231" s="6"/>
      <c r="E231" s="35">
        <v>41883</v>
      </c>
      <c r="F231" s="40">
        <f t="shared" si="6"/>
        <v>311.8</v>
      </c>
      <c r="G231" s="41">
        <f t="shared" si="7"/>
        <v>320.10000000000002</v>
      </c>
      <c r="H231" s="4"/>
      <c r="I231" s="67"/>
      <c r="J231" s="23"/>
      <c r="K231" s="23"/>
    </row>
    <row r="232" spans="2:11">
      <c r="B232" s="39"/>
      <c r="C232" s="31"/>
      <c r="D232" s="6"/>
      <c r="E232" s="35">
        <v>41913</v>
      </c>
      <c r="F232" s="40">
        <f t="shared" si="6"/>
        <v>312.8</v>
      </c>
      <c r="G232" s="41">
        <f t="shared" si="7"/>
        <v>321.10000000000002</v>
      </c>
      <c r="H232" s="4"/>
      <c r="I232" s="67"/>
      <c r="J232" s="23"/>
      <c r="K232" s="23"/>
    </row>
    <row r="233" spans="2:11">
      <c r="B233" s="39"/>
      <c r="C233" s="31"/>
      <c r="D233" s="6"/>
      <c r="E233" s="35">
        <v>41944</v>
      </c>
      <c r="F233" s="40">
        <f t="shared" si="6"/>
        <v>313.8</v>
      </c>
      <c r="G233" s="41">
        <f t="shared" si="7"/>
        <v>322.10000000000002</v>
      </c>
      <c r="H233" s="4"/>
      <c r="I233" s="67"/>
      <c r="J233" s="23"/>
      <c r="K233" s="23"/>
    </row>
    <row r="234" spans="2:11">
      <c r="B234" s="39"/>
      <c r="C234" s="31"/>
      <c r="D234" s="6"/>
      <c r="E234" s="35">
        <v>41974</v>
      </c>
      <c r="F234" s="40">
        <f t="shared" si="6"/>
        <v>314.8</v>
      </c>
      <c r="G234" s="41">
        <f t="shared" si="7"/>
        <v>323.10000000000002</v>
      </c>
      <c r="H234" s="4"/>
      <c r="I234" s="67"/>
      <c r="J234" s="23"/>
      <c r="K234" s="23"/>
    </row>
    <row r="235" spans="2:11">
      <c r="B235" s="39"/>
      <c r="C235" s="31"/>
      <c r="D235" s="6"/>
      <c r="E235" s="35">
        <v>42005</v>
      </c>
      <c r="F235" s="40">
        <f t="shared" si="6"/>
        <v>315.8</v>
      </c>
      <c r="G235" s="41">
        <f t="shared" si="7"/>
        <v>324.10000000000002</v>
      </c>
      <c r="H235" s="4"/>
      <c r="I235" s="67"/>
      <c r="J235" s="23"/>
      <c r="K235" s="23"/>
    </row>
    <row r="236" spans="2:11">
      <c r="B236" s="39"/>
      <c r="C236" s="31"/>
      <c r="D236" s="6"/>
      <c r="E236" s="35">
        <v>42036</v>
      </c>
      <c r="F236" s="40">
        <f t="shared" si="6"/>
        <v>316.8</v>
      </c>
      <c r="G236" s="41">
        <f t="shared" si="7"/>
        <v>325.10000000000002</v>
      </c>
      <c r="H236" s="4"/>
      <c r="I236" s="67"/>
      <c r="J236" s="23"/>
      <c r="K236" s="23"/>
    </row>
    <row r="237" spans="2:11">
      <c r="B237" s="39"/>
      <c r="C237" s="31"/>
      <c r="D237" s="6"/>
      <c r="E237" s="35">
        <v>42064</v>
      </c>
      <c r="F237" s="40">
        <f t="shared" si="6"/>
        <v>317.8</v>
      </c>
      <c r="G237" s="41">
        <f t="shared" si="7"/>
        <v>326.10000000000002</v>
      </c>
      <c r="H237" s="4"/>
      <c r="I237" s="67"/>
      <c r="J237" s="23"/>
      <c r="K237" s="23"/>
    </row>
    <row r="238" spans="2:11">
      <c r="B238" s="39"/>
      <c r="C238" s="31"/>
      <c r="D238" s="6"/>
      <c r="E238" s="35">
        <v>42095</v>
      </c>
      <c r="F238" s="40">
        <f t="shared" si="6"/>
        <v>318.8</v>
      </c>
      <c r="G238" s="41">
        <f t="shared" si="7"/>
        <v>327.10000000000002</v>
      </c>
      <c r="H238" s="4"/>
      <c r="I238" s="67"/>
      <c r="J238" s="23"/>
      <c r="K238" s="23"/>
    </row>
    <row r="239" spans="2:11">
      <c r="B239" s="39"/>
      <c r="C239" s="31"/>
      <c r="D239" s="6"/>
      <c r="E239" s="35">
        <v>42125</v>
      </c>
      <c r="F239" s="40">
        <f t="shared" si="6"/>
        <v>319.8</v>
      </c>
      <c r="G239" s="41">
        <f t="shared" si="7"/>
        <v>328.1</v>
      </c>
      <c r="H239" s="4"/>
      <c r="I239" s="67"/>
      <c r="J239" s="23"/>
      <c r="K239" s="23"/>
    </row>
    <row r="240" spans="2:11">
      <c r="B240" s="39"/>
      <c r="C240" s="31"/>
      <c r="D240" s="6"/>
      <c r="E240" s="35">
        <v>42156</v>
      </c>
      <c r="F240" s="40">
        <f t="shared" si="6"/>
        <v>320.8</v>
      </c>
      <c r="G240" s="41">
        <f t="shared" si="7"/>
        <v>329.1</v>
      </c>
      <c r="H240" s="4"/>
      <c r="I240" s="67"/>
      <c r="J240" s="23"/>
      <c r="K240" s="23"/>
    </row>
    <row r="241" spans="2:11">
      <c r="B241" s="39"/>
      <c r="C241" s="31"/>
      <c r="D241" s="6"/>
      <c r="E241" s="35">
        <v>42186</v>
      </c>
      <c r="F241" s="40">
        <f t="shared" si="6"/>
        <v>321.8</v>
      </c>
      <c r="G241" s="41">
        <f t="shared" si="7"/>
        <v>330.1</v>
      </c>
      <c r="H241" s="4"/>
      <c r="I241" s="67"/>
      <c r="J241" s="23"/>
      <c r="K241" s="23"/>
    </row>
    <row r="242" spans="2:11">
      <c r="B242" s="39"/>
      <c r="C242" s="31"/>
      <c r="D242" s="6"/>
      <c r="E242" s="35">
        <v>42217</v>
      </c>
      <c r="F242" s="40">
        <f t="shared" si="6"/>
        <v>322.8</v>
      </c>
      <c r="G242" s="41">
        <f t="shared" si="7"/>
        <v>331.1</v>
      </c>
      <c r="H242" s="4"/>
      <c r="I242" s="67"/>
      <c r="J242" s="23"/>
      <c r="K242" s="23"/>
    </row>
    <row r="243" spans="2:11">
      <c r="B243" s="39"/>
      <c r="C243" s="31"/>
      <c r="D243" s="6"/>
      <c r="E243" s="35">
        <v>42248</v>
      </c>
      <c r="F243" s="40">
        <f t="shared" si="6"/>
        <v>323.8</v>
      </c>
      <c r="G243" s="41">
        <f t="shared" si="7"/>
        <v>332.1</v>
      </c>
      <c r="H243" s="4"/>
      <c r="I243" s="67"/>
      <c r="J243" s="23"/>
      <c r="K243" s="23"/>
    </row>
    <row r="244" spans="2:11">
      <c r="B244" s="39"/>
      <c r="C244" s="31"/>
      <c r="D244" s="6"/>
      <c r="E244" s="35">
        <v>42278</v>
      </c>
      <c r="F244" s="40">
        <f t="shared" si="6"/>
        <v>324.8</v>
      </c>
      <c r="G244" s="41">
        <f t="shared" si="7"/>
        <v>333.1</v>
      </c>
      <c r="H244" s="4"/>
      <c r="I244" s="67"/>
      <c r="J244" s="23"/>
      <c r="K244" s="23"/>
    </row>
    <row r="245" spans="2:11">
      <c r="B245" s="39"/>
      <c r="C245" s="31"/>
      <c r="D245" s="6"/>
      <c r="E245" s="35">
        <v>42309</v>
      </c>
      <c r="F245" s="40">
        <f t="shared" si="6"/>
        <v>325.8</v>
      </c>
      <c r="G245" s="41">
        <f t="shared" si="7"/>
        <v>334.1</v>
      </c>
      <c r="H245" s="4"/>
      <c r="I245" s="67"/>
      <c r="J245" s="23"/>
      <c r="K245" s="23"/>
    </row>
    <row r="246" spans="2:11">
      <c r="B246" s="39"/>
      <c r="C246" s="31"/>
      <c r="D246" s="6"/>
      <c r="E246" s="35">
        <v>42339</v>
      </c>
      <c r="F246" s="40">
        <f t="shared" si="6"/>
        <v>326.8</v>
      </c>
      <c r="G246" s="41">
        <f t="shared" si="7"/>
        <v>335.1</v>
      </c>
      <c r="H246" s="4"/>
      <c r="I246" s="67"/>
      <c r="J246" s="23"/>
      <c r="K246" s="23"/>
    </row>
    <row r="247" spans="2:11">
      <c r="B247" s="39"/>
      <c r="C247" s="31"/>
      <c r="D247" s="6"/>
      <c r="E247" s="35">
        <v>42370</v>
      </c>
      <c r="F247" s="40">
        <f t="shared" si="6"/>
        <v>327.8</v>
      </c>
      <c r="G247" s="41">
        <f t="shared" si="7"/>
        <v>336.1</v>
      </c>
      <c r="H247" s="4"/>
      <c r="I247" s="67"/>
      <c r="J247" s="23"/>
      <c r="K247" s="23"/>
    </row>
    <row r="248" spans="2:11">
      <c r="B248" s="39"/>
      <c r="C248" s="31"/>
      <c r="D248" s="6"/>
      <c r="E248" s="35">
        <v>42401</v>
      </c>
      <c r="F248" s="40">
        <f t="shared" si="6"/>
        <v>328.8</v>
      </c>
      <c r="G248" s="41">
        <f t="shared" si="7"/>
        <v>337.1</v>
      </c>
      <c r="H248" s="4"/>
      <c r="I248" s="67"/>
      <c r="J248" s="23"/>
      <c r="K248" s="23"/>
    </row>
    <row r="249" spans="2:11">
      <c r="B249" s="39"/>
      <c r="C249" s="31"/>
      <c r="D249" s="6"/>
      <c r="E249" s="35">
        <v>42430</v>
      </c>
      <c r="F249" s="40">
        <f t="shared" si="6"/>
        <v>329.8</v>
      </c>
      <c r="G249" s="41">
        <f t="shared" si="7"/>
        <v>338.1</v>
      </c>
      <c r="H249" s="4"/>
      <c r="I249" s="67"/>
      <c r="J249" s="23"/>
      <c r="K249" s="23"/>
    </row>
    <row r="250" spans="2:11">
      <c r="B250" s="39"/>
      <c r="C250" s="31"/>
      <c r="D250" s="6"/>
      <c r="E250" s="35">
        <v>42461</v>
      </c>
      <c r="F250" s="40">
        <f t="shared" si="6"/>
        <v>330.8</v>
      </c>
      <c r="G250" s="41">
        <f t="shared" si="7"/>
        <v>339.1</v>
      </c>
      <c r="H250" s="4"/>
      <c r="I250" s="67"/>
      <c r="J250" s="23"/>
      <c r="K250" s="23"/>
    </row>
    <row r="251" spans="2:11">
      <c r="B251" s="39"/>
      <c r="C251" s="31"/>
      <c r="D251" s="6"/>
      <c r="E251" s="35">
        <v>42491</v>
      </c>
      <c r="F251" s="40">
        <f t="shared" si="6"/>
        <v>331.8</v>
      </c>
      <c r="G251" s="41">
        <f t="shared" si="7"/>
        <v>340.1</v>
      </c>
      <c r="H251" s="4"/>
      <c r="I251" s="67"/>
      <c r="J251" s="23"/>
      <c r="K251" s="23"/>
    </row>
    <row r="252" spans="2:11">
      <c r="B252" s="39"/>
      <c r="C252" s="31"/>
      <c r="D252" s="6"/>
      <c r="E252" s="35">
        <v>42522</v>
      </c>
      <c r="F252" s="40">
        <f t="shared" si="6"/>
        <v>332.8</v>
      </c>
      <c r="G252" s="41">
        <f t="shared" si="7"/>
        <v>341.1</v>
      </c>
      <c r="H252" s="4"/>
      <c r="I252" s="67"/>
      <c r="J252" s="23"/>
      <c r="K252" s="23"/>
    </row>
    <row r="253" spans="2:11">
      <c r="B253" s="39"/>
      <c r="C253" s="31"/>
      <c r="D253" s="6"/>
      <c r="E253" s="35">
        <v>42552</v>
      </c>
      <c r="F253" s="40">
        <f t="shared" si="6"/>
        <v>333.8</v>
      </c>
      <c r="G253" s="41">
        <f t="shared" si="7"/>
        <v>342.1</v>
      </c>
      <c r="H253" s="4"/>
      <c r="I253" s="67"/>
      <c r="J253" s="23"/>
      <c r="K253" s="23"/>
    </row>
    <row r="254" spans="2:11">
      <c r="B254" s="39"/>
      <c r="C254" s="31"/>
      <c r="D254" s="6"/>
      <c r="E254" s="35">
        <v>42583</v>
      </c>
      <c r="F254" s="40">
        <f t="shared" si="6"/>
        <v>334.8</v>
      </c>
      <c r="G254" s="41">
        <f t="shared" si="7"/>
        <v>343.1</v>
      </c>
      <c r="H254" s="4"/>
      <c r="I254" s="67"/>
      <c r="J254" s="23"/>
      <c r="K254" s="23"/>
    </row>
    <row r="255" spans="2:11">
      <c r="B255" s="39"/>
      <c r="C255" s="31"/>
      <c r="D255" s="6"/>
      <c r="E255" s="35">
        <v>42614</v>
      </c>
      <c r="F255" s="40">
        <f t="shared" si="6"/>
        <v>335.8</v>
      </c>
      <c r="G255" s="41">
        <f t="shared" si="7"/>
        <v>344.1</v>
      </c>
      <c r="H255" s="4"/>
      <c r="I255" s="67"/>
      <c r="J255" s="23"/>
      <c r="K255" s="23"/>
    </row>
    <row r="256" spans="2:11">
      <c r="B256" s="39"/>
      <c r="C256" s="31"/>
      <c r="D256" s="6"/>
      <c r="E256" s="35">
        <v>42644</v>
      </c>
      <c r="F256" s="40">
        <f t="shared" si="6"/>
        <v>336.8</v>
      </c>
      <c r="G256" s="41">
        <f t="shared" si="7"/>
        <v>345.1</v>
      </c>
      <c r="H256" s="4"/>
      <c r="I256" s="67"/>
      <c r="J256" s="23"/>
      <c r="K256" s="23"/>
    </row>
    <row r="257" spans="2:11">
      <c r="B257" s="39"/>
      <c r="C257" s="31"/>
      <c r="D257" s="6"/>
      <c r="E257" s="35">
        <v>42675</v>
      </c>
      <c r="F257" s="40">
        <f t="shared" si="6"/>
        <v>337.8</v>
      </c>
      <c r="G257" s="41">
        <f t="shared" si="7"/>
        <v>346.1</v>
      </c>
      <c r="H257" s="4"/>
      <c r="I257" s="67"/>
      <c r="J257" s="23"/>
      <c r="K257" s="23"/>
    </row>
    <row r="258" spans="2:11">
      <c r="B258" s="39"/>
      <c r="C258" s="31"/>
      <c r="D258" s="6"/>
      <c r="E258" s="35">
        <v>42705</v>
      </c>
      <c r="F258" s="40">
        <f t="shared" si="6"/>
        <v>338.8</v>
      </c>
      <c r="G258" s="41">
        <f t="shared" si="7"/>
        <v>347.1</v>
      </c>
      <c r="H258" s="4"/>
      <c r="I258" s="67"/>
      <c r="J258" s="23"/>
      <c r="K258" s="23"/>
    </row>
    <row r="259" spans="2:11">
      <c r="B259" s="39"/>
      <c r="C259" s="31"/>
      <c r="D259" s="6"/>
      <c r="E259" s="35">
        <v>42736</v>
      </c>
      <c r="F259" s="40">
        <f t="shared" si="6"/>
        <v>339.8</v>
      </c>
      <c r="G259" s="41">
        <f t="shared" si="7"/>
        <v>348.1</v>
      </c>
      <c r="H259" s="4"/>
      <c r="I259" s="67"/>
      <c r="J259" s="23"/>
      <c r="K259" s="23"/>
    </row>
    <row r="260" spans="2:11">
      <c r="B260" s="39"/>
      <c r="C260" s="31"/>
      <c r="D260" s="6"/>
      <c r="E260" s="35">
        <v>42767</v>
      </c>
      <c r="F260" s="40">
        <f t="shared" si="6"/>
        <v>340.8</v>
      </c>
      <c r="G260" s="41">
        <f t="shared" si="7"/>
        <v>349.1</v>
      </c>
      <c r="H260" s="4"/>
      <c r="I260" s="67"/>
      <c r="J260" s="23"/>
      <c r="K260" s="23"/>
    </row>
    <row r="261" spans="2:11">
      <c r="B261" s="39"/>
      <c r="C261" s="31"/>
      <c r="D261" s="6"/>
      <c r="E261" s="35">
        <v>42795</v>
      </c>
      <c r="F261" s="40">
        <f t="shared" si="6"/>
        <v>341.8</v>
      </c>
      <c r="G261" s="41">
        <f t="shared" si="7"/>
        <v>350.1</v>
      </c>
      <c r="H261" s="4"/>
      <c r="I261" s="67"/>
      <c r="J261" s="23"/>
      <c r="K261" s="23"/>
    </row>
    <row r="262" spans="2:11">
      <c r="B262" s="39"/>
      <c r="C262" s="31"/>
      <c r="D262" s="6"/>
      <c r="E262" s="35">
        <v>42826</v>
      </c>
      <c r="F262" s="40">
        <f t="shared" si="6"/>
        <v>342.8</v>
      </c>
      <c r="G262" s="41">
        <f t="shared" si="7"/>
        <v>351.1</v>
      </c>
      <c r="H262" s="4"/>
      <c r="I262" s="67"/>
      <c r="J262" s="23"/>
      <c r="K262" s="23"/>
    </row>
    <row r="263" spans="2:11">
      <c r="B263" s="39"/>
      <c r="C263" s="31"/>
      <c r="D263" s="6"/>
      <c r="E263" s="35">
        <v>42856</v>
      </c>
      <c r="F263" s="40">
        <f t="shared" si="6"/>
        <v>343.8</v>
      </c>
      <c r="G263" s="41">
        <f t="shared" si="7"/>
        <v>352.1</v>
      </c>
      <c r="H263" s="4"/>
      <c r="I263" s="67"/>
      <c r="J263" s="23"/>
      <c r="K263" s="23"/>
    </row>
    <row r="264" spans="2:11">
      <c r="B264" s="39"/>
      <c r="C264" s="31"/>
      <c r="D264" s="6"/>
      <c r="E264" s="38">
        <v>42887</v>
      </c>
      <c r="F264" s="42">
        <f t="shared" si="6"/>
        <v>344.8</v>
      </c>
      <c r="G264" s="43">
        <f t="shared" si="7"/>
        <v>353.1</v>
      </c>
      <c r="H264" s="4"/>
      <c r="I264" s="67"/>
      <c r="J264" s="23"/>
      <c r="K264" s="23"/>
    </row>
    <row r="265" spans="2:11">
      <c r="B265" s="1"/>
      <c r="C265" s="1"/>
      <c r="D265" s="1"/>
      <c r="F265" s="1"/>
      <c r="G265" s="1"/>
      <c r="H265" s="2"/>
      <c r="I265" s="1"/>
      <c r="J265" s="1"/>
      <c r="K265" s="1"/>
    </row>
    <row r="266" spans="2:11" ht="5.0999999999999996" customHeight="1">
      <c r="B266" s="46"/>
      <c r="C266" s="46"/>
      <c r="D266" s="46"/>
      <c r="E266" s="46"/>
      <c r="F266" s="46"/>
      <c r="G266" s="46"/>
      <c r="H266" s="46"/>
      <c r="I266" s="46"/>
      <c r="J266" s="46"/>
      <c r="K266" s="46"/>
    </row>
    <row r="267" spans="2:11" ht="12.75" customHeight="1">
      <c r="E267"/>
    </row>
    <row r="268" spans="2:11" ht="12.75" customHeight="1">
      <c r="E268"/>
    </row>
    <row r="269" spans="2:11" ht="12.75" customHeight="1">
      <c r="E269"/>
    </row>
    <row r="270" spans="2:11">
      <c r="E270"/>
    </row>
    <row r="271" spans="2:11">
      <c r="E271"/>
    </row>
    <row r="272" spans="2:11">
      <c r="E272"/>
    </row>
    <row r="273" spans="5:5">
      <c r="E273"/>
    </row>
    <row r="274" spans="5:5">
      <c r="E274"/>
    </row>
    <row r="275" spans="5:5">
      <c r="E275"/>
    </row>
    <row r="276" spans="5:5">
      <c r="E276"/>
    </row>
    <row r="277" spans="5:5">
      <c r="E277"/>
    </row>
    <row r="278" spans="5:5">
      <c r="E278"/>
    </row>
    <row r="279" spans="5:5">
      <c r="E279"/>
    </row>
    <row r="280" spans="5:5">
      <c r="E280"/>
    </row>
    <row r="281" spans="5:5">
      <c r="E281"/>
    </row>
    <row r="282" spans="5:5">
      <c r="E282"/>
    </row>
    <row r="283" spans="5:5">
      <c r="E283"/>
    </row>
    <row r="284" spans="5:5">
      <c r="E284"/>
    </row>
    <row r="285" spans="5:5">
      <c r="E285"/>
    </row>
    <row r="286" spans="5:5">
      <c r="E286"/>
    </row>
    <row r="287" spans="5:5">
      <c r="E287"/>
    </row>
    <row r="288" spans="5:5">
      <c r="E288"/>
    </row>
    <row r="289" spans="5:5">
      <c r="E289"/>
    </row>
    <row r="290" spans="5:5">
      <c r="E290"/>
    </row>
    <row r="291" spans="5:5">
      <c r="E291"/>
    </row>
    <row r="1134" spans="27:30">
      <c r="AA1134" s="21"/>
      <c r="AB1134" s="21"/>
      <c r="AC1134" s="21"/>
      <c r="AD1134" s="21"/>
    </row>
    <row r="1135" spans="27:30">
      <c r="AA1135" s="21"/>
      <c r="AB1135" s="21"/>
      <c r="AC1135" s="21"/>
      <c r="AD1135" s="21"/>
    </row>
    <row r="1136" spans="27:30">
      <c r="AA1136" s="21"/>
      <c r="AB1136" s="21"/>
      <c r="AC1136" s="21"/>
      <c r="AD1136" s="21"/>
    </row>
    <row r="1137" spans="27:30">
      <c r="AA1137" s="21"/>
      <c r="AB1137" s="21"/>
      <c r="AC1137" s="21"/>
      <c r="AD1137" s="21"/>
    </row>
    <row r="1138" spans="27:30">
      <c r="AA1138" s="21"/>
      <c r="AB1138" s="21"/>
      <c r="AC1138" s="21"/>
      <c r="AD1138" s="21"/>
    </row>
    <row r="1139" spans="27:30">
      <c r="AA1139" s="21"/>
      <c r="AB1139" s="21"/>
      <c r="AC1139" s="21"/>
      <c r="AD1139" s="21"/>
    </row>
    <row r="1140" spans="27:30">
      <c r="AA1140" s="21"/>
      <c r="AB1140" s="21"/>
      <c r="AC1140" s="21"/>
      <c r="AD1140" s="21"/>
    </row>
    <row r="1141" spans="27:30">
      <c r="AA1141" s="21"/>
      <c r="AB1141" s="21"/>
      <c r="AC1141" s="21"/>
      <c r="AD1141" s="21"/>
    </row>
    <row r="1142" spans="27:30">
      <c r="AA1142" s="21"/>
      <c r="AB1142" s="21"/>
      <c r="AC1142" s="21"/>
      <c r="AD1142" s="21"/>
    </row>
    <row r="1143" spans="27:30">
      <c r="AA1143" s="21"/>
      <c r="AB1143" s="21"/>
      <c r="AC1143" s="21"/>
      <c r="AD1143" s="21"/>
    </row>
    <row r="1144" spans="27:30">
      <c r="AA1144" s="21"/>
      <c r="AB1144" s="21"/>
      <c r="AC1144" s="21"/>
      <c r="AD1144" s="21"/>
    </row>
    <row r="1145" spans="27:30">
      <c r="AA1145" s="21"/>
      <c r="AB1145" s="21"/>
      <c r="AC1145" s="21"/>
      <c r="AD1145" s="21"/>
    </row>
    <row r="1146" spans="27:30">
      <c r="AA1146" s="21"/>
      <c r="AB1146" s="21"/>
      <c r="AC1146" s="21"/>
      <c r="AD1146" s="21"/>
    </row>
    <row r="1147" spans="27:30">
      <c r="AA1147" s="21"/>
      <c r="AB1147" s="21"/>
      <c r="AC1147" s="21"/>
      <c r="AD1147" s="21"/>
    </row>
    <row r="1148" spans="27:30">
      <c r="AA1148" s="21"/>
      <c r="AB1148" s="21"/>
      <c r="AC1148" s="21"/>
      <c r="AD1148" s="21"/>
    </row>
    <row r="1149" spans="27:30">
      <c r="AA1149" s="21"/>
      <c r="AB1149" s="21"/>
      <c r="AC1149" s="21"/>
      <c r="AD1149" s="21"/>
    </row>
    <row r="1150" spans="27:30">
      <c r="AA1150" s="21"/>
      <c r="AB1150" s="21"/>
      <c r="AC1150" s="21"/>
      <c r="AD1150" s="21"/>
    </row>
    <row r="1151" spans="27:30">
      <c r="AA1151" s="21"/>
      <c r="AB1151" s="21"/>
      <c r="AC1151" s="21"/>
      <c r="AD1151" s="21"/>
    </row>
    <row r="1152" spans="27:30">
      <c r="AA1152" s="21"/>
      <c r="AB1152" s="21"/>
      <c r="AC1152" s="21"/>
      <c r="AD1152" s="21"/>
    </row>
    <row r="1153" spans="27:30">
      <c r="AA1153" s="21"/>
      <c r="AB1153" s="21"/>
      <c r="AC1153" s="21"/>
      <c r="AD1153" s="21"/>
    </row>
    <row r="1154" spans="27:30">
      <c r="AA1154" s="21"/>
      <c r="AB1154" s="21"/>
      <c r="AC1154" s="21"/>
      <c r="AD1154" s="21"/>
    </row>
    <row r="1155" spans="27:30">
      <c r="AA1155" s="21"/>
      <c r="AB1155" s="21"/>
      <c r="AC1155" s="21"/>
      <c r="AD1155" s="21"/>
    </row>
    <row r="1156" spans="27:30">
      <c r="AA1156" s="21"/>
      <c r="AB1156" s="21"/>
      <c r="AC1156" s="21"/>
      <c r="AD1156" s="21"/>
    </row>
    <row r="1157" spans="27:30">
      <c r="AA1157" s="21"/>
      <c r="AB1157" s="21"/>
      <c r="AC1157" s="21"/>
      <c r="AD1157" s="21"/>
    </row>
    <row r="1158" spans="27:30">
      <c r="AA1158" s="21"/>
      <c r="AB1158" s="21"/>
      <c r="AC1158" s="21"/>
      <c r="AD1158" s="21"/>
    </row>
    <row r="1159" spans="27:30">
      <c r="AA1159" s="21"/>
      <c r="AB1159" s="21"/>
      <c r="AC1159" s="21"/>
      <c r="AD1159" s="21"/>
    </row>
    <row r="1160" spans="27:30">
      <c r="AA1160" s="21"/>
      <c r="AB1160" s="21"/>
      <c r="AC1160" s="21"/>
      <c r="AD1160" s="21"/>
    </row>
    <row r="1161" spans="27:30">
      <c r="AA1161" s="21"/>
      <c r="AB1161" s="21"/>
      <c r="AC1161" s="21"/>
      <c r="AD1161" s="21"/>
    </row>
  </sheetData>
  <sheetProtection password="EB2B" sheet="1" objects="1" scenarios="1" selectLockedCells="1"/>
  <mergeCells count="13">
    <mergeCell ref="B2:K2"/>
    <mergeCell ref="H26:K26"/>
    <mergeCell ref="E28:G28"/>
    <mergeCell ref="B7:K11"/>
    <mergeCell ref="B5:K5"/>
    <mergeCell ref="B14:K14"/>
    <mergeCell ref="I28:I264"/>
    <mergeCell ref="H23:K23"/>
    <mergeCell ref="B21:K21"/>
    <mergeCell ref="H25:K25"/>
    <mergeCell ref="B16:K19"/>
    <mergeCell ref="H24:K24"/>
    <mergeCell ref="B28:B44"/>
  </mergeCells>
  <phoneticPr fontId="1" type="noConversion"/>
  <dataValidations count="3">
    <dataValidation type="custom" showInputMessage="1" showErrorMessage="1" sqref="F30:G30">
      <formula1>$J$12="YES"</formula1>
    </dataValidation>
    <dataValidation type="list" allowBlank="1" showInputMessage="1" showErrorMessage="1" sqref="J12">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3:K26 E31:G264">
      <formula1>$J$12="YES"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5"/>
  <sheetViews>
    <sheetView showGridLines="0" showRowColHeaders="0" zoomScaleNormal="100" workbookViewId="0">
      <selection activeCell="B2" sqref="B2:I2"/>
    </sheetView>
  </sheetViews>
  <sheetFormatPr defaultRowHeight="12.75"/>
  <cols>
    <col min="1" max="1" width="26.28515625" style="9" customWidth="1"/>
    <col min="2" max="2" width="11.5703125" style="9" customWidth="1"/>
    <col min="3" max="3" width="8.7109375" style="9" customWidth="1"/>
    <col min="4" max="4" width="3.7109375" style="9" customWidth="1"/>
    <col min="5" max="7" width="25.7109375" style="9" customWidth="1"/>
    <col min="8" max="8" width="3.7109375" style="9" customWidth="1"/>
    <col min="9" max="9" width="27.42578125" style="9" customWidth="1"/>
    <col min="10" max="16384" width="9.140625" style="9"/>
  </cols>
  <sheetData>
    <row r="1" spans="2:9" ht="20.100000000000001" customHeight="1"/>
    <row r="2" spans="2:9">
      <c r="B2" s="47" t="s">
        <v>4</v>
      </c>
      <c r="C2" s="47"/>
      <c r="D2" s="47"/>
      <c r="E2" s="47"/>
      <c r="F2" s="47"/>
      <c r="G2" s="47"/>
      <c r="H2" s="47"/>
      <c r="I2" s="47"/>
    </row>
    <row r="3" spans="2:9" ht="5.0999999999999996" customHeight="1">
      <c r="E3" s="10"/>
    </row>
    <row r="4" spans="2:9">
      <c r="B4" s="71" t="s">
        <v>20</v>
      </c>
      <c r="C4" s="72"/>
      <c r="D4" s="72"/>
      <c r="E4" s="72"/>
      <c r="F4" s="72"/>
      <c r="G4" s="72"/>
      <c r="H4" s="72"/>
      <c r="I4" s="73"/>
    </row>
    <row r="5" spans="2:9">
      <c r="B5" s="74"/>
      <c r="C5" s="75"/>
      <c r="D5" s="75"/>
      <c r="E5" s="75"/>
      <c r="F5" s="75"/>
      <c r="G5" s="75"/>
      <c r="H5" s="75"/>
      <c r="I5" s="76"/>
    </row>
    <row r="6" spans="2:9">
      <c r="B6" s="74"/>
      <c r="C6" s="75"/>
      <c r="D6" s="75"/>
      <c r="E6" s="75"/>
      <c r="F6" s="75"/>
      <c r="G6" s="75"/>
      <c r="H6" s="75"/>
      <c r="I6" s="76"/>
    </row>
    <row r="7" spans="2:9">
      <c r="B7" s="74"/>
      <c r="C7" s="75"/>
      <c r="D7" s="75"/>
      <c r="E7" s="75"/>
      <c r="F7" s="75"/>
      <c r="G7" s="75"/>
      <c r="H7" s="75"/>
      <c r="I7" s="76"/>
    </row>
    <row r="8" spans="2:9">
      <c r="B8" s="74"/>
      <c r="C8" s="75"/>
      <c r="D8" s="75"/>
      <c r="E8" s="75"/>
      <c r="F8" s="75"/>
      <c r="G8" s="75"/>
      <c r="H8" s="75"/>
      <c r="I8" s="76"/>
    </row>
    <row r="9" spans="2:9">
      <c r="B9" s="77"/>
      <c r="C9" s="78"/>
      <c r="D9" s="78"/>
      <c r="E9" s="78"/>
      <c r="F9" s="78"/>
      <c r="G9" s="78"/>
      <c r="H9" s="78"/>
      <c r="I9" s="79"/>
    </row>
    <row r="10" spans="2:9" ht="24.95" customHeight="1">
      <c r="B10" s="33"/>
    </row>
    <row r="11" spans="2:9">
      <c r="B11" s="34"/>
      <c r="D11" s="11"/>
      <c r="E11" s="12"/>
      <c r="F11" s="12"/>
      <c r="G11" s="12"/>
      <c r="H11" s="13"/>
    </row>
    <row r="12" spans="2:9">
      <c r="B12" s="34"/>
      <c r="D12" s="14"/>
      <c r="E12" s="83" t="str">
        <f>+IF(Input!H23&lt;&gt;"",CONCATENATE("PPI v/s ", Input!H23),"""")</f>
        <v>PPI v/s PPI - Foods &amp; Feeds</v>
      </c>
      <c r="F12" s="84"/>
      <c r="G12" s="85"/>
      <c r="H12" s="16"/>
    </row>
    <row r="13" spans="2:9">
      <c r="B13" s="34"/>
      <c r="D13" s="14"/>
      <c r="E13" s="86" t="str">
        <f>+IF(AND(Input!H25&lt;&gt;"",Input!H26&lt;&gt;""),CONCATENATE(Input!H25, " - ",Input!H26),"")</f>
        <v>1990 - 2009</v>
      </c>
      <c r="F13" s="87"/>
      <c r="G13" s="88"/>
      <c r="H13" s="16"/>
    </row>
    <row r="14" spans="2:9">
      <c r="B14" s="34"/>
      <c r="D14" s="14"/>
      <c r="E14" s="89" t="str">
        <f>+IF(Input!H24&lt;&gt;"",Input!H24,"")</f>
        <v>NY Metropolitan Area</v>
      </c>
      <c r="F14" s="90"/>
      <c r="G14" s="91"/>
      <c r="H14" s="16"/>
    </row>
    <row r="15" spans="2:9">
      <c r="B15" s="34"/>
      <c r="D15" s="14"/>
      <c r="E15" s="44"/>
      <c r="F15" s="15"/>
      <c r="G15" s="45"/>
      <c r="H15" s="16"/>
    </row>
    <row r="16" spans="2:9">
      <c r="B16" s="34"/>
      <c r="D16" s="14"/>
      <c r="E16" s="44"/>
      <c r="F16" s="15"/>
      <c r="G16" s="45"/>
      <c r="H16" s="16"/>
    </row>
    <row r="17" spans="2:8">
      <c r="B17" s="34"/>
      <c r="D17" s="14"/>
      <c r="E17" s="44"/>
      <c r="F17" s="15"/>
      <c r="G17" s="45"/>
      <c r="H17" s="16"/>
    </row>
    <row r="18" spans="2:8">
      <c r="B18" s="34"/>
      <c r="D18" s="14"/>
      <c r="E18" s="44"/>
      <c r="F18" s="15"/>
      <c r="G18" s="45"/>
      <c r="H18" s="16"/>
    </row>
    <row r="19" spans="2:8">
      <c r="B19" s="34"/>
      <c r="D19" s="14"/>
      <c r="E19" s="44"/>
      <c r="F19" s="15"/>
      <c r="G19" s="45"/>
      <c r="H19" s="16"/>
    </row>
    <row r="20" spans="2:8">
      <c r="B20" s="34"/>
      <c r="D20" s="14"/>
      <c r="E20" s="44"/>
      <c r="F20" s="15"/>
      <c r="G20" s="45"/>
      <c r="H20" s="16"/>
    </row>
    <row r="21" spans="2:8">
      <c r="B21" s="34"/>
      <c r="D21" s="14"/>
      <c r="E21" s="44"/>
      <c r="F21" s="15"/>
      <c r="G21" s="45"/>
      <c r="H21" s="16"/>
    </row>
    <row r="22" spans="2:8">
      <c r="B22" s="34"/>
      <c r="D22" s="14"/>
      <c r="E22" s="44"/>
      <c r="F22" s="15"/>
      <c r="G22" s="45"/>
      <c r="H22" s="16"/>
    </row>
    <row r="23" spans="2:8">
      <c r="B23" s="34"/>
      <c r="D23" s="14"/>
      <c r="E23" s="44"/>
      <c r="F23" s="15"/>
      <c r="G23" s="45"/>
      <c r="H23" s="16"/>
    </row>
    <row r="24" spans="2:8">
      <c r="B24" s="34"/>
      <c r="D24" s="14"/>
      <c r="E24" s="44"/>
      <c r="F24" s="15"/>
      <c r="G24" s="45"/>
      <c r="H24" s="16"/>
    </row>
    <row r="25" spans="2:8">
      <c r="B25" s="34"/>
      <c r="D25" s="14"/>
      <c r="E25" s="44"/>
      <c r="F25" s="15"/>
      <c r="G25" s="45"/>
      <c r="H25" s="16"/>
    </row>
    <row r="26" spans="2:8">
      <c r="B26" s="34"/>
      <c r="D26" s="14"/>
      <c r="E26" s="44"/>
      <c r="F26" s="15"/>
      <c r="G26" s="45"/>
      <c r="H26" s="16"/>
    </row>
    <row r="27" spans="2:8">
      <c r="B27" s="34"/>
      <c r="D27" s="14"/>
      <c r="E27" s="44"/>
      <c r="F27" s="15"/>
      <c r="G27" s="45"/>
      <c r="H27" s="16"/>
    </row>
    <row r="28" spans="2:8">
      <c r="B28" s="34"/>
      <c r="D28" s="14"/>
      <c r="E28" s="44"/>
      <c r="F28" s="15"/>
      <c r="G28" s="45"/>
      <c r="H28" s="16"/>
    </row>
    <row r="29" spans="2:8">
      <c r="B29" s="34"/>
      <c r="D29" s="14"/>
      <c r="E29" s="44"/>
      <c r="F29" s="15"/>
      <c r="G29" s="45"/>
      <c r="H29" s="16"/>
    </row>
    <row r="30" spans="2:8">
      <c r="B30" s="34"/>
      <c r="D30" s="14"/>
      <c r="E30" s="44"/>
      <c r="F30" s="15"/>
      <c r="G30" s="45"/>
      <c r="H30" s="16"/>
    </row>
    <row r="31" spans="2:8">
      <c r="B31" s="34"/>
      <c r="D31" s="14"/>
      <c r="E31" s="44"/>
      <c r="F31" s="15"/>
      <c r="G31" s="45"/>
      <c r="H31" s="16"/>
    </row>
    <row r="32" spans="2:8">
      <c r="B32" s="34"/>
      <c r="D32" s="14"/>
      <c r="E32" s="44"/>
      <c r="F32" s="15"/>
      <c r="G32" s="45"/>
      <c r="H32" s="16"/>
    </row>
    <row r="33" spans="2:8">
      <c r="B33" s="34"/>
      <c r="D33" s="14"/>
      <c r="E33" s="44"/>
      <c r="F33" s="15"/>
      <c r="G33" s="45"/>
      <c r="H33" s="16"/>
    </row>
    <row r="34" spans="2:8" ht="13.5">
      <c r="B34" s="34"/>
      <c r="D34" s="14"/>
      <c r="E34" s="80" t="s">
        <v>3</v>
      </c>
      <c r="F34" s="81"/>
      <c r="G34" s="82"/>
      <c r="H34" s="16"/>
    </row>
    <row r="35" spans="2:8">
      <c r="B35" s="34"/>
      <c r="D35" s="17"/>
      <c r="E35" s="18"/>
      <c r="F35" s="18"/>
      <c r="G35" s="18"/>
      <c r="H35" s="19"/>
    </row>
  </sheetData>
  <sheetProtection password="EB2B" sheet="1" objects="1" scenarios="1"/>
  <mergeCells count="6">
    <mergeCell ref="B2:I2"/>
    <mergeCell ref="B4:I9"/>
    <mergeCell ref="E34:G34"/>
    <mergeCell ref="E12:G12"/>
    <mergeCell ref="E13:G13"/>
    <mergeCell ref="E14:G14"/>
  </mergeCells>
  <phoneticPr fontId="1" type="noConversion"/>
  <hyperlinks>
    <hyperlink ref="E34"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2012-12-19T03:54:53Z</dcterms:modified>
</cp:coreProperties>
</file>