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00" yWindow="-15"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I28" i="2"/>
  <c r="E14"/>
  <c r="E13"/>
  <c r="E12"/>
  <c r="E28"/>
  <c r="E27"/>
  <c r="E26"/>
  <c r="E25"/>
  <c r="E24"/>
  <c r="E23"/>
  <c r="E22"/>
  <c r="E21"/>
  <c r="E20"/>
  <c r="E19"/>
  <c r="E18"/>
  <c r="K17"/>
  <c r="J17"/>
  <c r="I17"/>
  <c r="H17"/>
  <c r="G17"/>
  <c r="F17"/>
  <c r="E17"/>
  <c r="F16"/>
  <c r="K40" i="1"/>
  <c r="K28" i="2" s="1"/>
  <c r="J40" i="1"/>
  <c r="J28" i="2" s="1"/>
  <c r="I40" i="1"/>
  <c r="H40"/>
  <c r="H28" i="2" s="1"/>
  <c r="G40" i="1"/>
  <c r="G28" i="2" s="1"/>
  <c r="F40" i="1"/>
  <c r="F28" i="2" s="1"/>
</calcChain>
</file>

<file path=xl/sharedStrings.xml><?xml version="1.0" encoding="utf-8"?>
<sst xmlns="http://schemas.openxmlformats.org/spreadsheetml/2006/main" count="32" uniqueCount="32">
  <si>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</si>
  <si>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</si>
  <si>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</si>
  <si>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</si>
  <si>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</si>
  <si>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</si>
  <si>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</si>
  <si>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</si>
  <si>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</si>
  <si>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</si>
  <si>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</si>
  <si>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Range4</t>
  </si>
  <si>
    <t>Range5</t>
  </si>
  <si>
    <t>Range6</t>
  </si>
  <si>
    <t>&lt; 25</t>
  </si>
  <si>
    <t>25-34</t>
  </si>
  <si>
    <t>34-44</t>
  </si>
  <si>
    <t>45-54</t>
  </si>
  <si>
    <t>55-64</t>
  </si>
  <si>
    <t>&gt; 65</t>
  </si>
  <si>
    <t>Enter name of your Company</t>
  </si>
  <si>
    <t>Enter the first year of the Data</t>
  </si>
  <si>
    <t>Enter the last year of the Data</t>
  </si>
  <si>
    <t>CONSUMER   AGE   RANGE    (In Years)</t>
  </si>
  <si>
    <t>Enter Data Series Description</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</si>
  <si>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</si>
  <si>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 Change</t>
  </si>
  <si>
    <t>TEMPLATE FOR INDUSTRY ANALYSIS - CONSUMER EXPENDITURE BY AGE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</si>
  <si>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</si>
  <si>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</si>
  <si>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</si>
  <si>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Consumer Spending Food Away from Home - US</t>
  </si>
</sst>
</file>

<file path=xl/styles.xml><?xml version="1.0" encoding="utf-8"?>
<styleSheet xmlns="http://schemas.openxmlformats.org/spreadsheetml/2006/main">
  <numFmts count="1">
    <numFmt numFmtId="164" formatCode="&quot;$&quot;#,##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i/>
      <sz val="10"/>
      <name val="Times New Roman"/>
      <family val="1"/>
    </font>
    <font>
      <sz val="10"/>
      <name val="Arial"/>
      <family val="2"/>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27"/>
        <bgColor indexed="64"/>
      </patternFill>
    </fill>
    <fill>
      <patternFill patternType="solid">
        <fgColor indexed="44"/>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1"/>
      </left>
      <right/>
      <top style="thin">
        <color indexed="18"/>
      </top>
      <bottom/>
      <diagonal/>
    </border>
    <border>
      <left/>
      <right style="thin">
        <color theme="1"/>
      </right>
      <top style="thin">
        <color indexed="18"/>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32">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7" xfId="0" applyNumberFormat="1" applyFont="1" applyFill="1" applyBorder="1" applyAlignment="1" applyProtection="1">
      <alignment horizontal="center"/>
      <protection locked="0"/>
    </xf>
    <xf numFmtId="164" fontId="3" fillId="5" borderId="18" xfId="0" applyNumberFormat="1" applyFont="1" applyFill="1" applyBorder="1" applyAlignment="1" applyProtection="1">
      <alignment horizontal="center"/>
      <protection locked="0"/>
    </xf>
    <xf numFmtId="0" fontId="2" fillId="2" borderId="19" xfId="0" applyFont="1" applyFill="1" applyBorder="1" applyAlignment="1">
      <alignment horizontal="left" wrapText="1"/>
    </xf>
    <xf numFmtId="0" fontId="4" fillId="2" borderId="20" xfId="0" applyFont="1" applyFill="1" applyBorder="1" applyAlignment="1">
      <alignment horizontal="left"/>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3" fillId="0" borderId="0" xfId="0" applyFont="1" applyBorder="1" applyAlignment="1">
      <alignment horizontal="left" vertical="center"/>
    </xf>
    <xf numFmtId="0" fontId="4" fillId="5" borderId="24" xfId="0" applyFont="1" applyFill="1" applyBorder="1" applyAlignment="1" applyProtection="1">
      <alignment horizontal="left"/>
      <protection locked="0"/>
    </xf>
    <xf numFmtId="0" fontId="4" fillId="5" borderId="25" xfId="0" applyFont="1" applyFill="1" applyBorder="1" applyAlignment="1" applyProtection="1">
      <alignment horizontal="left"/>
      <protection locked="0"/>
    </xf>
    <xf numFmtId="0" fontId="4" fillId="5" borderId="26"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7" borderId="27" xfId="0" applyNumberFormat="1" applyFont="1" applyFill="1" applyBorder="1" applyAlignment="1">
      <alignment horizontal="center"/>
    </xf>
    <xf numFmtId="164" fontId="10" fillId="0" borderId="27" xfId="0" applyNumberFormat="1" applyFont="1" applyFill="1" applyBorder="1" applyAlignment="1">
      <alignment horizontal="center"/>
    </xf>
    <xf numFmtId="164" fontId="10" fillId="8" borderId="27" xfId="0" applyNumberFormat="1" applyFont="1" applyFill="1" applyBorder="1" applyAlignment="1">
      <alignment horizontal="center"/>
    </xf>
    <xf numFmtId="0" fontId="3" fillId="0" borderId="0" xfId="0" applyFont="1" applyAlignment="1">
      <alignment horizontal="left" vertical="center" indent="3"/>
    </xf>
    <xf numFmtId="1" fontId="4" fillId="5" borderId="11" xfId="0" applyNumberFormat="1" applyFont="1" applyFill="1" applyBorder="1" applyAlignment="1" applyProtection="1">
      <alignment horizontal="center"/>
      <protection locked="0"/>
    </xf>
    <xf numFmtId="1" fontId="4" fillId="5" borderId="12" xfId="0" applyNumberFormat="1" applyFont="1" applyFill="1" applyBorder="1" applyAlignment="1" applyProtection="1">
      <alignment horizontal="center"/>
      <protection locked="0"/>
    </xf>
    <xf numFmtId="0" fontId="3" fillId="0" borderId="0" xfId="0" applyFont="1" applyBorder="1" applyAlignment="1">
      <alignment horizontal="left" vertical="center" wrapText="1"/>
    </xf>
    <xf numFmtId="0" fontId="4" fillId="0" borderId="26" xfId="0" applyFont="1" applyFill="1" applyBorder="1" applyAlignment="1" applyProtection="1">
      <alignment horizontal="left"/>
    </xf>
    <xf numFmtId="9" fontId="9" fillId="0" borderId="27" xfId="0" applyNumberFormat="1" applyFont="1" applyFill="1" applyBorder="1" applyAlignment="1">
      <alignment horizontal="center"/>
    </xf>
    <xf numFmtId="9" fontId="4" fillId="0" borderId="15" xfId="0" applyNumberFormat="1" applyFont="1" applyFill="1" applyBorder="1" applyAlignment="1" applyProtection="1">
      <alignment horizontal="center"/>
    </xf>
    <xf numFmtId="0" fontId="12" fillId="3" borderId="0" xfId="0" applyFont="1" applyFill="1"/>
    <xf numFmtId="0" fontId="0" fillId="12" borderId="0" xfId="0" applyFill="1" applyBorder="1" applyProtection="1"/>
    <xf numFmtId="0" fontId="14" fillId="12" borderId="42" xfId="0" applyFont="1" applyFill="1" applyBorder="1" applyAlignment="1"/>
    <xf numFmtId="0" fontId="0" fillId="12" borderId="43" xfId="0" applyFill="1" applyBorder="1" applyProtection="1"/>
    <xf numFmtId="0" fontId="3" fillId="0" borderId="42" xfId="0" applyFont="1" applyBorder="1" applyAlignment="1">
      <alignment horizontal="left"/>
    </xf>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0" borderId="47" xfId="0" applyFont="1" applyFill="1" applyBorder="1" applyAlignment="1">
      <alignment horizontal="left"/>
    </xf>
    <xf numFmtId="164" fontId="10" fillId="0"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9" fillId="0" borderId="47" xfId="0" applyFont="1" applyFill="1" applyBorder="1" applyAlignment="1">
      <alignment horizontal="left"/>
    </xf>
    <xf numFmtId="9" fontId="9" fillId="0" borderId="48" xfId="0" applyNumberFormat="1" applyFont="1" applyFill="1" applyBorder="1" applyAlignment="1">
      <alignment horizontal="center"/>
    </xf>
    <xf numFmtId="0" fontId="0" fillId="0" borderId="42" xfId="0" applyBorder="1"/>
    <xf numFmtId="0" fontId="0" fillId="0" borderId="43" xfId="0" applyBorder="1"/>
    <xf numFmtId="0" fontId="0" fillId="4" borderId="42" xfId="0" applyFill="1" applyBorder="1" applyProtection="1"/>
    <xf numFmtId="0" fontId="0" fillId="4" borderId="43" xfId="0" applyFill="1" applyBorder="1" applyProtection="1"/>
    <xf numFmtId="0" fontId="3" fillId="9" borderId="0" xfId="0" applyFont="1" applyFill="1"/>
    <xf numFmtId="0" fontId="3" fillId="9" borderId="0" xfId="0" applyFont="1" applyFill="1" applyAlignment="1">
      <alignment horizontal="left"/>
    </xf>
    <xf numFmtId="0" fontId="14" fillId="10" borderId="52" xfId="0" applyFont="1" applyFill="1" applyBorder="1"/>
    <xf numFmtId="0" fontId="14" fillId="10" borderId="54" xfId="0" applyFont="1" applyFill="1" applyBorder="1"/>
    <xf numFmtId="0" fontId="14" fillId="10" borderId="52" xfId="0" applyFont="1" applyFill="1" applyBorder="1" applyAlignment="1">
      <alignment vertical="center"/>
    </xf>
    <xf numFmtId="0" fontId="0" fillId="0" borderId="0" xfId="0" applyFill="1"/>
    <xf numFmtId="0" fontId="0" fillId="0" borderId="66" xfId="0" applyFill="1" applyBorder="1"/>
    <xf numFmtId="0" fontId="0" fillId="0" borderId="67" xfId="0" applyFill="1" applyBorder="1"/>
    <xf numFmtId="0" fontId="2" fillId="2" borderId="0" xfId="0" applyFont="1" applyFill="1" applyAlignment="1">
      <alignment horizontal="center"/>
    </xf>
    <xf numFmtId="0" fontId="4" fillId="5" borderId="30"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14" fillId="10" borderId="52" xfId="0" applyFont="1" applyFill="1" applyBorder="1" applyAlignment="1">
      <alignment horizontal="center"/>
    </xf>
    <xf numFmtId="0" fontId="14" fillId="10" borderId="53" xfId="0" applyFont="1" applyFill="1" applyBorder="1" applyAlignment="1">
      <alignment horizontal="center"/>
    </xf>
    <xf numFmtId="0" fontId="14" fillId="10" borderId="54"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alignment horizontal="left"/>
    </xf>
    <xf numFmtId="0" fontId="5" fillId="6" borderId="9" xfId="0" applyFont="1" applyFill="1" applyBorder="1" applyAlignment="1">
      <alignment horizontal="left"/>
    </xf>
    <xf numFmtId="0" fontId="4" fillId="5" borderId="30" xfId="0" applyFont="1" applyFill="1" applyBorder="1" applyAlignment="1" applyProtection="1">
      <alignment horizontal="center" wrapText="1"/>
      <protection locked="0"/>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7" fillId="0" borderId="49" xfId="1" applyFont="1" applyBorder="1" applyAlignment="1" applyProtection="1">
      <alignment horizontal="center"/>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8" xfId="0" applyNumberFormat="1" applyFont="1" applyFill="1" applyBorder="1" applyAlignment="1">
      <alignment horizontal="center" wrapText="1"/>
    </xf>
    <xf numFmtId="1" fontId="9" fillId="3" borderId="29" xfId="0" applyNumberFormat="1" applyFont="1" applyFill="1" applyBorder="1" applyAlignment="1">
      <alignment horizontal="center" wrapText="1"/>
    </xf>
    <xf numFmtId="1" fontId="9" fillId="3" borderId="44" xfId="0" applyNumberFormat="1" applyFont="1" applyFill="1" applyBorder="1" applyAlignment="1">
      <alignment horizontal="center" wrapText="1"/>
    </xf>
    <xf numFmtId="0" fontId="13" fillId="9" borderId="39" xfId="0" applyFont="1" applyFill="1" applyBorder="1" applyAlignment="1">
      <alignment horizontal="center"/>
    </xf>
    <xf numFmtId="0" fontId="13" fillId="9" borderId="40" xfId="0" applyFont="1" applyFill="1" applyBorder="1" applyAlignment="1">
      <alignment horizontal="center"/>
    </xf>
    <xf numFmtId="0" fontId="13" fillId="9" borderId="41" xfId="0" applyFont="1" applyFill="1" applyBorder="1" applyAlignment="1">
      <alignment horizontal="center"/>
    </xf>
    <xf numFmtId="0" fontId="14" fillId="10" borderId="42" xfId="0" quotePrefix="1" applyFont="1" applyFill="1" applyBorder="1" applyAlignment="1">
      <alignment horizontal="center"/>
    </xf>
    <xf numFmtId="0" fontId="14" fillId="10" borderId="0" xfId="0" quotePrefix="1" applyFont="1" applyFill="1" applyBorder="1" applyAlignment="1">
      <alignment horizontal="center"/>
    </xf>
    <xf numFmtId="0" fontId="14" fillId="10" borderId="43" xfId="0" quotePrefix="1" applyFont="1" applyFill="1" applyBorder="1" applyAlignment="1">
      <alignment horizontal="center"/>
    </xf>
    <xf numFmtId="0" fontId="14" fillId="11" borderId="63" xfId="0" applyFont="1" applyFill="1" applyBorder="1" applyAlignment="1">
      <alignment horizontal="center"/>
    </xf>
    <xf numFmtId="0" fontId="14" fillId="11" borderId="64" xfId="0" applyFont="1" applyFill="1" applyBorder="1" applyAlignment="1">
      <alignment horizontal="center"/>
    </xf>
    <xf numFmtId="0" fontId="14" fillId="11" borderId="65"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0"/>
          <c:order val="0"/>
          <c:tx>
            <c:strRef>
              <c:f>Input!$E$47</c:f>
              <c:strCache>
                <c:ptCount val="1"/>
              </c:strCache>
            </c:strRef>
          </c:tx>
          <c:spPr>
            <a:solidFill>
              <a:srgbClr val="99CCFF"/>
            </a:solidFill>
            <a:ln w="12700">
              <a:solidFill>
                <a:srgbClr val="C0C0C0"/>
              </a:solidFill>
              <a:prstDash val="solid"/>
            </a:ln>
          </c:spPr>
          <c:cat>
            <c:numRef>
              <c:f>Input!$F$35:$K$35</c:f>
              <c:numCache>
                <c:formatCode>"$"#,##0</c:formatCode>
                <c:ptCount val="6"/>
                <c:pt idx="0">
                  <c:v>1862</c:v>
                </c:pt>
                <c:pt idx="1">
                  <c:v>2550</c:v>
                </c:pt>
                <c:pt idx="2">
                  <c:v>2855</c:v>
                </c:pt>
                <c:pt idx="3">
                  <c:v>2955</c:v>
                </c:pt>
                <c:pt idx="4">
                  <c:v>2524</c:v>
                </c:pt>
                <c:pt idx="5">
                  <c:v>1484</c:v>
                </c:pt>
              </c:numCache>
            </c:numRef>
          </c:cat>
          <c:val>
            <c:numRef>
              <c:f>Input!$F$47:$K$47</c:f>
              <c:numCache>
                <c:formatCode>General</c:formatCode>
                <c:ptCount val="6"/>
              </c:numCache>
            </c:numRef>
          </c:val>
        </c:ser>
        <c:ser>
          <c:idx val="1"/>
          <c:order val="1"/>
          <c:tx>
            <c:strRef>
              <c:f>Input!$E$36</c:f>
              <c:strCache>
                <c:ptCount val="1"/>
                <c:pt idx="0">
                  <c:v>2007</c:v>
                </c:pt>
              </c:strCache>
            </c:strRef>
          </c:tx>
          <c:spPr>
            <a:solidFill>
              <a:srgbClr val="CCFFFF"/>
            </a:solidFill>
            <a:ln w="3175">
              <a:solidFill>
                <a:srgbClr val="C0C0C0"/>
              </a:solidFill>
              <a:prstDash val="solid"/>
            </a:ln>
          </c:spPr>
          <c:cat>
            <c:numRef>
              <c:f>Input!$F$35:$K$35</c:f>
              <c:numCache>
                <c:formatCode>"$"#,##0</c:formatCode>
                <c:ptCount val="6"/>
                <c:pt idx="0">
                  <c:v>1862</c:v>
                </c:pt>
                <c:pt idx="1">
                  <c:v>2550</c:v>
                </c:pt>
                <c:pt idx="2">
                  <c:v>2855</c:v>
                </c:pt>
                <c:pt idx="3">
                  <c:v>2955</c:v>
                </c:pt>
                <c:pt idx="4">
                  <c:v>2524</c:v>
                </c:pt>
                <c:pt idx="5">
                  <c:v>1484</c:v>
                </c:pt>
              </c:numCache>
            </c:numRef>
          </c:cat>
          <c:val>
            <c:numRef>
              <c:f>Input!$F$36:$K$36</c:f>
              <c:numCache>
                <c:formatCode>"$"#,##0</c:formatCode>
                <c:ptCount val="6"/>
                <c:pt idx="0">
                  <c:v>2015</c:v>
                </c:pt>
                <c:pt idx="1">
                  <c:v>2694</c:v>
                </c:pt>
                <c:pt idx="2">
                  <c:v>3238</c:v>
                </c:pt>
                <c:pt idx="3">
                  <c:v>3173</c:v>
                </c:pt>
                <c:pt idx="4">
                  <c:v>2715</c:v>
                </c:pt>
                <c:pt idx="5">
                  <c:v>1558</c:v>
                </c:pt>
              </c:numCache>
            </c:numRef>
          </c:val>
        </c:ser>
        <c:axId val="206163968"/>
        <c:axId val="206165888"/>
      </c:barChart>
      <c:catAx>
        <c:axId val="206163968"/>
        <c:scaling>
          <c:orientation val="minMax"/>
        </c:scaling>
        <c:axPos val="l"/>
        <c:numFmt formatCode="&quot;$&quot;#,##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06165888"/>
        <c:crosses val="autoZero"/>
        <c:auto val="1"/>
        <c:lblAlgn val="ctr"/>
        <c:lblOffset val="100"/>
        <c:tickLblSkip val="7"/>
        <c:tickMarkSkip val="1"/>
      </c:catAx>
      <c:valAx>
        <c:axId val="206165888"/>
        <c:scaling>
          <c:orientation val="minMax"/>
        </c:scaling>
        <c:axPos val="b"/>
        <c:majorGridlines>
          <c:spPr>
            <a:ln w="3175">
              <a:solidFill>
                <a:srgbClr val="C0C0C0"/>
              </a:solidFill>
              <a:prstDash val="solid"/>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06163968"/>
        <c:crosses val="autoZero"/>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1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563404497241125"/>
          <c:y val="5.303049919544281E-2"/>
          <c:w val="0.84272493655768033"/>
          <c:h val="0.81439695193001249"/>
        </c:manualLayout>
      </c:layout>
      <c:barChart>
        <c:barDir val="bar"/>
        <c:grouping val="clustered"/>
        <c:ser>
          <c:idx val="0"/>
          <c:order val="0"/>
          <c:tx>
            <c:strRef>
              <c:f>Input!$E$30</c:f>
              <c:strCache>
                <c:ptCount val="1"/>
                <c:pt idx="0">
                  <c:v>2001</c:v>
                </c:pt>
              </c:strCache>
            </c:strRef>
          </c:tx>
          <c:spPr>
            <a:solidFill>
              <a:srgbClr val="CCFFFF"/>
            </a:solidFill>
            <a:ln w="12700">
              <a:solidFill>
                <a:srgbClr val="C0C0C0"/>
              </a:solidFill>
              <a:prstDash val="solid"/>
            </a:ln>
          </c:spPr>
          <c:cat>
            <c:strRef>
              <c:f>Input!$F$29:$K$29</c:f>
              <c:strCache>
                <c:ptCount val="6"/>
                <c:pt idx="0">
                  <c:v>&lt; 25</c:v>
                </c:pt>
                <c:pt idx="1">
                  <c:v>25-34</c:v>
                </c:pt>
                <c:pt idx="2">
                  <c:v>34-44</c:v>
                </c:pt>
                <c:pt idx="3">
                  <c:v>45-54</c:v>
                </c:pt>
                <c:pt idx="4">
                  <c:v>55-64</c:v>
                </c:pt>
                <c:pt idx="5">
                  <c:v>&gt; 65</c:v>
                </c:pt>
              </c:strCache>
            </c:strRef>
          </c:cat>
          <c:val>
            <c:numRef>
              <c:f>Input!$F$30:$K$30</c:f>
              <c:numCache>
                <c:formatCode>"$"#,##0</c:formatCode>
                <c:ptCount val="6"/>
                <c:pt idx="0">
                  <c:v>1526</c:v>
                </c:pt>
                <c:pt idx="1">
                  <c:v>2250</c:v>
                </c:pt>
                <c:pt idx="2">
                  <c:v>2572</c:v>
                </c:pt>
                <c:pt idx="3">
                  <c:v>2605</c:v>
                </c:pt>
                <c:pt idx="4">
                  <c:v>2136</c:v>
                </c:pt>
                <c:pt idx="5">
                  <c:v>1245</c:v>
                </c:pt>
              </c:numCache>
            </c:numRef>
          </c:val>
        </c:ser>
        <c:ser>
          <c:idx val="1"/>
          <c:order val="1"/>
          <c:tx>
            <c:strRef>
              <c:f>Input!$E$39</c:f>
              <c:strCache>
                <c:ptCount val="1"/>
                <c:pt idx="0">
                  <c:v>2010</c:v>
                </c:pt>
              </c:strCache>
            </c:strRef>
          </c:tx>
          <c:spPr>
            <a:solidFill>
              <a:srgbClr val="99CCFF"/>
            </a:solidFill>
            <a:ln w="3175">
              <a:solidFill>
                <a:srgbClr val="C0C0C0"/>
              </a:solidFill>
              <a:prstDash val="solid"/>
            </a:ln>
          </c:spPr>
          <c:cat>
            <c:strRef>
              <c:f>Input!$F$29:$K$29</c:f>
              <c:strCache>
                <c:ptCount val="6"/>
                <c:pt idx="0">
                  <c:v>&lt; 25</c:v>
                </c:pt>
                <c:pt idx="1">
                  <c:v>25-34</c:v>
                </c:pt>
                <c:pt idx="2">
                  <c:v>34-44</c:v>
                </c:pt>
                <c:pt idx="3">
                  <c:v>45-54</c:v>
                </c:pt>
                <c:pt idx="4">
                  <c:v>55-64</c:v>
                </c:pt>
                <c:pt idx="5">
                  <c:v>&gt; 65</c:v>
                </c:pt>
              </c:strCache>
            </c:strRef>
          </c:cat>
          <c:val>
            <c:numRef>
              <c:f>Input!$F$39:$K$39</c:f>
              <c:numCache>
                <c:formatCode>"$"#,##0</c:formatCode>
                <c:ptCount val="6"/>
                <c:pt idx="0">
                  <c:v>2117</c:v>
                </c:pt>
                <c:pt idx="1">
                  <c:v>2836</c:v>
                </c:pt>
                <c:pt idx="2">
                  <c:v>3340</c:v>
                </c:pt>
                <c:pt idx="3">
                  <c:v>3244</c:v>
                </c:pt>
                <c:pt idx="4">
                  <c:v>2646</c:v>
                </c:pt>
                <c:pt idx="5">
                  <c:v>1617</c:v>
                </c:pt>
              </c:numCache>
            </c:numRef>
          </c:val>
        </c:ser>
        <c:axId val="209376000"/>
        <c:axId val="209377536"/>
      </c:barChart>
      <c:catAx>
        <c:axId val="209376000"/>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9377536"/>
        <c:crosses val="autoZero"/>
        <c:auto val="1"/>
        <c:lblAlgn val="ctr"/>
        <c:lblOffset val="100"/>
        <c:tickLblSkip val="1"/>
        <c:tickMarkSkip val="1"/>
      </c:catAx>
      <c:valAx>
        <c:axId val="209377536"/>
        <c:scaling>
          <c:orientation val="minMax"/>
        </c:scaling>
        <c:axPos val="b"/>
        <c:majorGridlines>
          <c:spPr>
            <a:ln w="3175">
              <a:solidFill>
                <a:srgbClr val="C0C0C0"/>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9376000"/>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22" r="0.750000000000001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10</xdr:col>
      <xdr:colOff>504825</xdr:colOff>
      <xdr:row>22</xdr:row>
      <xdr:rowOff>85725</xdr:rowOff>
    </xdr:to>
    <xdr:sp macro="" textlink="">
      <xdr:nvSpPr>
        <xdr:cNvPr id="1109" name="Line 11"/>
        <xdr:cNvSpPr>
          <a:spLocks noChangeShapeType="1"/>
        </xdr:cNvSpPr>
      </xdr:nvSpPr>
      <xdr:spPr bwMode="auto">
        <a:xfrm>
          <a:off x="3552825" y="2914650"/>
          <a:ext cx="3962400" cy="0"/>
        </a:xfrm>
        <a:prstGeom prst="line">
          <a:avLst/>
        </a:prstGeom>
        <a:noFill/>
        <a:ln w="25400">
          <a:solidFill>
            <a:srgbClr val="000000"/>
          </a:solidFill>
          <a:round/>
          <a:headEnd/>
          <a:tailEnd type="triangle" w="med" len="med"/>
        </a:ln>
      </xdr:spPr>
    </xdr:sp>
    <xdr:clientData/>
  </xdr:twoCellAnchor>
  <xdr:twoCellAnchor>
    <xdr:from>
      <xdr:col>6</xdr:col>
      <xdr:colOff>323850</xdr:colOff>
      <xdr:row>44</xdr:row>
      <xdr:rowOff>57150</xdr:rowOff>
    </xdr:from>
    <xdr:to>
      <xdr:col>8</xdr:col>
      <xdr:colOff>304800</xdr:colOff>
      <xdr:row>47</xdr:row>
      <xdr:rowOff>47625</xdr:rowOff>
    </xdr:to>
    <xdr:grpSp>
      <xdr:nvGrpSpPr>
        <xdr:cNvPr id="1111" name="Group 38">
          <a:hlinkClick xmlns:r="http://schemas.openxmlformats.org/officeDocument/2006/relationships" r:id="rId1"/>
        </xdr:cNvPr>
        <xdr:cNvGrpSpPr>
          <a:grpSpLocks/>
        </xdr:cNvGrpSpPr>
      </xdr:nvGrpSpPr>
      <xdr:grpSpPr bwMode="auto">
        <a:xfrm>
          <a:off x="5372100" y="6762750"/>
          <a:ext cx="1143000" cy="476250"/>
          <a:chOff x="61" y="729"/>
          <a:chExt cx="120" cy="50"/>
        </a:xfrm>
      </xdr:grpSpPr>
      <xdr:sp macro="" textlink="">
        <xdr:nvSpPr>
          <xdr:cNvPr id="1063" name="AutoShape 39">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17" name="Oval 40"/>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18" name="AutoShape 41"/>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3</xdr:col>
      <xdr:colOff>57150</xdr:colOff>
      <xdr:row>21</xdr:row>
      <xdr:rowOff>19050</xdr:rowOff>
    </xdr:from>
    <xdr:to>
      <xdr:col>3</xdr:col>
      <xdr:colOff>133350</xdr:colOff>
      <xdr:row>23</xdr:row>
      <xdr:rowOff>142875</xdr:rowOff>
    </xdr:to>
    <xdr:sp macro="" textlink="">
      <xdr:nvSpPr>
        <xdr:cNvPr id="1112"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228600</xdr:colOff>
      <xdr:row>27</xdr:row>
      <xdr:rowOff>28575</xdr:rowOff>
    </xdr:from>
    <xdr:to>
      <xdr:col>3</xdr:col>
      <xdr:colOff>76200</xdr:colOff>
      <xdr:row>39</xdr:row>
      <xdr:rowOff>76200</xdr:rowOff>
    </xdr:to>
    <xdr:sp macro="" textlink="">
      <xdr:nvSpPr>
        <xdr:cNvPr id="1113" name="AutoShape 63"/>
        <xdr:cNvSpPr>
          <a:spLocks/>
        </xdr:cNvSpPr>
      </xdr:nvSpPr>
      <xdr:spPr bwMode="auto">
        <a:xfrm>
          <a:off x="3333750" y="4143375"/>
          <a:ext cx="114300" cy="1990725"/>
        </a:xfrm>
        <a:prstGeom prst="leftBrace">
          <a:avLst>
            <a:gd name="adj1" fmla="val 145139"/>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85"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86"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45</xdr:row>
      <xdr:rowOff>76200</xdr:rowOff>
    </xdr:from>
    <xdr:to>
      <xdr:col>0</xdr:col>
      <xdr:colOff>1323975</xdr:colOff>
      <xdr:row>48</xdr:row>
      <xdr:rowOff>57150</xdr:rowOff>
    </xdr:to>
    <xdr:grpSp>
      <xdr:nvGrpSpPr>
        <xdr:cNvPr id="10" name="Group 9"/>
        <xdr:cNvGrpSpPr/>
      </xdr:nvGrpSpPr>
      <xdr:grpSpPr>
        <a:xfrm>
          <a:off x="228600" y="7391400"/>
          <a:ext cx="1095375" cy="476250"/>
          <a:chOff x="228600" y="7724775"/>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7724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2" name="Oval 19">
            <a:hlinkClick xmlns:r="http://schemas.openxmlformats.org/officeDocument/2006/relationships" r:id="rId5"/>
          </xdr:cNvPr>
          <xdr:cNvSpPr>
            <a:spLocks noChangeArrowheads="1"/>
          </xdr:cNvSpPr>
        </xdr:nvSpPr>
        <xdr:spPr bwMode="auto">
          <a:xfrm>
            <a:off x="292497" y="7772400"/>
            <a:ext cx="392509" cy="390525"/>
          </a:xfrm>
          <a:prstGeom prst="ellipse">
            <a:avLst/>
          </a:prstGeom>
          <a:solidFill>
            <a:srgbClr val="FF9900"/>
          </a:solidFill>
          <a:ln w="9525">
            <a:solidFill>
              <a:srgbClr val="969696"/>
            </a:solidFill>
            <a:round/>
            <a:headEnd/>
            <a:tailEnd/>
          </a:ln>
        </xdr:spPr>
      </xdr:sp>
      <xdr:sp macro="" textlink="">
        <xdr:nvSpPr>
          <xdr:cNvPr id="2083" name="AutoShape 20">
            <a:hlinkClick xmlns:r="http://schemas.openxmlformats.org/officeDocument/2006/relationships" r:id="rId6"/>
          </xdr:cNvPr>
          <xdr:cNvSpPr>
            <a:spLocks noChangeArrowheads="1"/>
          </xdr:cNvSpPr>
        </xdr:nvSpPr>
        <xdr:spPr bwMode="auto">
          <a:xfrm flipH="1">
            <a:off x="347266" y="7896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9525</xdr:colOff>
      <xdr:row>39</xdr:row>
      <xdr:rowOff>0</xdr:rowOff>
    </xdr:from>
    <xdr:to>
      <xdr:col>12</xdr:col>
      <xdr:colOff>0</xdr:colOff>
      <xdr:row>39</xdr:row>
      <xdr:rowOff>0</xdr:rowOff>
    </xdr:to>
    <xdr:graphicFrame macro="">
      <xdr:nvGraphicFramePr>
        <xdr:cNvPr id="8"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28574</xdr:colOff>
      <xdr:row>29</xdr:row>
      <xdr:rowOff>104775</xdr:rowOff>
    </xdr:from>
    <xdr:to>
      <xdr:col>10</xdr:col>
      <xdr:colOff>552450</xdr:colOff>
      <xdr:row>45</xdr:row>
      <xdr:rowOff>28575</xdr:rowOff>
    </xdr:to>
    <xdr:graphicFrame macro="">
      <xdr:nvGraphicFramePr>
        <xdr:cNvPr id="9"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H960"/>
  <sheetViews>
    <sheetView showGridLines="0" showRowColHeaders="0" tabSelected="1" workbookViewId="0">
      <selection activeCell="N11" sqref="N11"/>
    </sheetView>
  </sheetViews>
  <sheetFormatPr defaultRowHeight="12.75"/>
  <cols>
    <col min="1" max="1" width="20.7109375" customWidth="1"/>
    <col min="2" max="2" width="30.28515625" customWidth="1"/>
    <col min="3" max="3" width="4" customWidth="1"/>
    <col min="4" max="4" width="2.28515625" customWidth="1"/>
    <col min="5" max="5" width="9.7109375" style="5" customWidth="1"/>
    <col min="6" max="11" width="8.7109375" customWidth="1"/>
    <col min="12" max="12" width="2.28515625" customWidth="1"/>
    <col min="13" max="13" width="17.85546875" customWidth="1"/>
    <col min="14" max="14" width="5.5703125" customWidth="1"/>
    <col min="15" max="15" width="14" customWidth="1"/>
    <col min="16" max="16" width="16.85546875" customWidth="1"/>
    <col min="17" max="19" width="15.7109375" customWidth="1"/>
  </cols>
  <sheetData>
    <row r="1" spans="1:15" ht="20.25" customHeight="1"/>
    <row r="2" spans="1:15">
      <c r="B2" s="79" t="s">
        <v>27</v>
      </c>
      <c r="C2" s="79"/>
      <c r="D2" s="79"/>
      <c r="E2" s="79"/>
      <c r="F2" s="79"/>
      <c r="G2" s="79"/>
      <c r="H2" s="79"/>
      <c r="I2" s="79"/>
      <c r="J2" s="79"/>
      <c r="K2" s="79"/>
      <c r="L2" s="79"/>
      <c r="M2" s="79"/>
      <c r="N2" s="79"/>
      <c r="O2" s="79"/>
    </row>
    <row r="3" spans="1:15" ht="12.75" customHeight="1">
      <c r="A3" s="18"/>
    </row>
    <row r="4" spans="1:15">
      <c r="B4" s="95" t="s">
        <v>1</v>
      </c>
      <c r="C4" s="96"/>
      <c r="D4" s="96"/>
      <c r="E4" s="96"/>
      <c r="F4" s="96"/>
      <c r="G4" s="96"/>
      <c r="H4" s="96"/>
      <c r="I4" s="96"/>
      <c r="J4" s="96"/>
      <c r="K4" s="96"/>
      <c r="L4" s="96"/>
      <c r="M4" s="96"/>
      <c r="N4" s="96"/>
      <c r="O4" s="97"/>
    </row>
    <row r="5" spans="1:15" ht="5.0999999999999996" customHeight="1"/>
    <row r="6" spans="1:15" ht="11.45" customHeight="1">
      <c r="B6" s="86" t="s">
        <v>6</v>
      </c>
      <c r="C6" s="87"/>
      <c r="D6" s="87"/>
      <c r="E6" s="87"/>
      <c r="F6" s="87"/>
      <c r="G6" s="87"/>
      <c r="H6" s="87"/>
      <c r="I6" s="87"/>
      <c r="J6" s="87"/>
      <c r="K6" s="87"/>
      <c r="L6" s="87"/>
      <c r="M6" s="87"/>
      <c r="N6" s="87"/>
      <c r="O6" s="88"/>
    </row>
    <row r="7" spans="1:15" ht="11.45" customHeight="1">
      <c r="B7" s="89"/>
      <c r="C7" s="90"/>
      <c r="D7" s="90"/>
      <c r="E7" s="90"/>
      <c r="F7" s="90"/>
      <c r="G7" s="90"/>
      <c r="H7" s="90"/>
      <c r="I7" s="90"/>
      <c r="J7" s="90"/>
      <c r="K7" s="90"/>
      <c r="L7" s="90"/>
      <c r="M7" s="90"/>
      <c r="N7" s="90"/>
      <c r="O7" s="91"/>
    </row>
    <row r="8" spans="1:15" ht="11.45" customHeight="1">
      <c r="B8" s="89"/>
      <c r="C8" s="90"/>
      <c r="D8" s="90"/>
      <c r="E8" s="90"/>
      <c r="F8" s="90"/>
      <c r="G8" s="90"/>
      <c r="H8" s="90"/>
      <c r="I8" s="90"/>
      <c r="J8" s="90"/>
      <c r="K8" s="90"/>
      <c r="L8" s="90"/>
      <c r="M8" s="90"/>
      <c r="N8" s="90"/>
      <c r="O8" s="91"/>
    </row>
    <row r="9" spans="1:15" ht="11.45" customHeight="1">
      <c r="B9" s="89"/>
      <c r="C9" s="90"/>
      <c r="D9" s="90"/>
      <c r="E9" s="90"/>
      <c r="F9" s="90"/>
      <c r="G9" s="90"/>
      <c r="H9" s="90"/>
      <c r="I9" s="90"/>
      <c r="J9" s="90"/>
      <c r="K9" s="90"/>
      <c r="L9" s="90"/>
      <c r="M9" s="90"/>
      <c r="N9" s="90"/>
      <c r="O9" s="91"/>
    </row>
    <row r="10" spans="1:15" ht="11.45" customHeight="1">
      <c r="B10" s="92"/>
      <c r="C10" s="93"/>
      <c r="D10" s="93"/>
      <c r="E10" s="93"/>
      <c r="F10" s="93"/>
      <c r="G10" s="93"/>
      <c r="H10" s="93"/>
      <c r="I10" s="93"/>
      <c r="J10" s="93"/>
      <c r="K10" s="93"/>
      <c r="L10" s="93"/>
      <c r="M10" s="93"/>
      <c r="N10" s="93"/>
      <c r="O10" s="94"/>
    </row>
    <row r="11" spans="1:15" ht="12.75" customHeight="1">
      <c r="B11" s="100" t="s">
        <v>7</v>
      </c>
      <c r="C11" s="101"/>
      <c r="D11" s="101"/>
      <c r="E11" s="101"/>
      <c r="F11" s="101"/>
      <c r="G11" s="101"/>
      <c r="H11" s="101"/>
      <c r="I11" s="101"/>
      <c r="J11" s="101"/>
      <c r="K11" s="101"/>
      <c r="L11" s="101"/>
      <c r="M11" s="101"/>
      <c r="N11" s="26"/>
      <c r="O11" s="27"/>
    </row>
    <row r="13" spans="1:15">
      <c r="B13" s="95" t="s">
        <v>2</v>
      </c>
      <c r="C13" s="96"/>
      <c r="D13" s="96"/>
      <c r="E13" s="96"/>
      <c r="F13" s="96"/>
      <c r="G13" s="96"/>
      <c r="H13" s="96"/>
      <c r="I13" s="96"/>
      <c r="J13" s="96"/>
      <c r="K13" s="96"/>
      <c r="L13" s="96"/>
      <c r="M13" s="96"/>
      <c r="N13" s="96"/>
      <c r="O13" s="97"/>
    </row>
    <row r="14" spans="1:15" ht="5.0999999999999996" customHeight="1"/>
    <row r="15" spans="1:15" ht="12.75" customHeight="1">
      <c r="B15" s="86" t="s">
        <v>28</v>
      </c>
      <c r="C15" s="87"/>
      <c r="D15" s="87"/>
      <c r="E15" s="87"/>
      <c r="F15" s="87"/>
      <c r="G15" s="87"/>
      <c r="H15" s="87"/>
      <c r="I15" s="87"/>
      <c r="J15" s="87"/>
      <c r="K15" s="87"/>
      <c r="L15" s="87"/>
      <c r="M15" s="87"/>
      <c r="N15" s="87"/>
      <c r="O15" s="88"/>
    </row>
    <row r="16" spans="1:15">
      <c r="B16" s="89"/>
      <c r="C16" s="90"/>
      <c r="D16" s="90"/>
      <c r="E16" s="90"/>
      <c r="F16" s="90"/>
      <c r="G16" s="90"/>
      <c r="H16" s="90"/>
      <c r="I16" s="90"/>
      <c r="J16" s="90"/>
      <c r="K16" s="90"/>
      <c r="L16" s="90"/>
      <c r="M16" s="90"/>
      <c r="N16" s="90"/>
      <c r="O16" s="91"/>
    </row>
    <row r="17" spans="2:15">
      <c r="B17" s="89"/>
      <c r="C17" s="90"/>
      <c r="D17" s="90"/>
      <c r="E17" s="90"/>
      <c r="F17" s="90"/>
      <c r="G17" s="90"/>
      <c r="H17" s="90"/>
      <c r="I17" s="90"/>
      <c r="J17" s="90"/>
      <c r="K17" s="90"/>
      <c r="L17" s="90"/>
      <c r="M17" s="90"/>
      <c r="N17" s="90"/>
      <c r="O17" s="91"/>
    </row>
    <row r="18" spans="2:15">
      <c r="B18" s="92"/>
      <c r="C18" s="93"/>
      <c r="D18" s="93"/>
      <c r="E18" s="93"/>
      <c r="F18" s="93"/>
      <c r="G18" s="93"/>
      <c r="H18" s="93"/>
      <c r="I18" s="93"/>
      <c r="J18" s="93"/>
      <c r="K18" s="93"/>
      <c r="L18" s="93"/>
      <c r="M18" s="93"/>
      <c r="N18" s="93"/>
      <c r="O18" s="94"/>
    </row>
    <row r="19" spans="2:15" ht="12.75" customHeight="1"/>
    <row r="20" spans="2:15">
      <c r="B20" s="95" t="s">
        <v>3</v>
      </c>
      <c r="C20" s="96"/>
      <c r="D20" s="96"/>
      <c r="E20" s="96"/>
      <c r="F20" s="96"/>
      <c r="G20" s="96"/>
      <c r="H20" s="96"/>
      <c r="I20" s="96"/>
      <c r="J20" s="96"/>
      <c r="K20" s="96"/>
      <c r="L20" s="96"/>
      <c r="M20" s="96"/>
      <c r="N20" s="96"/>
      <c r="O20" s="97"/>
    </row>
    <row r="21" spans="2:15" ht="5.0999999999999996" customHeight="1"/>
    <row r="22" spans="2:15" ht="12.75" customHeight="1">
      <c r="B22" s="73" t="s">
        <v>20</v>
      </c>
      <c r="C22" s="74"/>
      <c r="D22" s="1"/>
      <c r="L22" s="80" t="s">
        <v>30</v>
      </c>
      <c r="M22" s="81"/>
      <c r="N22" s="81"/>
      <c r="O22" s="82"/>
    </row>
    <row r="23" spans="2:15" ht="12.75" customHeight="1">
      <c r="B23" s="73" t="s">
        <v>21</v>
      </c>
      <c r="C23" s="74"/>
      <c r="D23" s="1"/>
      <c r="L23" s="80">
        <v>2001</v>
      </c>
      <c r="M23" s="81"/>
      <c r="N23" s="81"/>
      <c r="O23" s="82"/>
    </row>
    <row r="24" spans="2:15" ht="12.75" customHeight="1">
      <c r="B24" s="73" t="s">
        <v>22</v>
      </c>
      <c r="C24" s="74"/>
      <c r="D24" s="1"/>
      <c r="L24" s="80">
        <v>2010</v>
      </c>
      <c r="M24" s="81"/>
      <c r="N24" s="81"/>
      <c r="O24" s="82"/>
    </row>
    <row r="25" spans="2:15" ht="12.75" customHeight="1">
      <c r="B25" s="75" t="s">
        <v>24</v>
      </c>
      <c r="C25" s="74"/>
      <c r="D25" s="1"/>
      <c r="L25" s="102" t="s">
        <v>31</v>
      </c>
      <c r="M25" s="103"/>
      <c r="N25" s="103"/>
      <c r="O25" s="104"/>
    </row>
    <row r="26" spans="2:15">
      <c r="B26" s="1"/>
      <c r="C26" s="1"/>
      <c r="D26" s="1"/>
      <c r="F26" s="1"/>
      <c r="G26" s="1"/>
      <c r="H26" s="1"/>
      <c r="I26" s="1"/>
      <c r="J26" s="1"/>
      <c r="K26" s="1"/>
      <c r="L26" s="1"/>
      <c r="M26" s="1"/>
      <c r="N26" s="1"/>
      <c r="O26" s="1"/>
    </row>
    <row r="27" spans="2:15">
      <c r="B27" s="105" t="s">
        <v>25</v>
      </c>
      <c r="C27" s="35"/>
      <c r="D27" s="6"/>
      <c r="E27" s="30"/>
      <c r="F27" s="83" t="s">
        <v>23</v>
      </c>
      <c r="G27" s="84"/>
      <c r="H27" s="84"/>
      <c r="I27" s="84"/>
      <c r="J27" s="84"/>
      <c r="K27" s="85"/>
      <c r="L27" s="3"/>
      <c r="M27" s="98"/>
      <c r="N27" s="24"/>
      <c r="O27" s="24"/>
    </row>
    <row r="28" spans="2:15">
      <c r="B28" s="106"/>
      <c r="C28" s="35"/>
      <c r="D28" s="6"/>
      <c r="E28" s="30" t="s">
        <v>0</v>
      </c>
      <c r="F28" s="32" t="s">
        <v>8</v>
      </c>
      <c r="G28" s="33" t="s">
        <v>9</v>
      </c>
      <c r="H28" s="33" t="s">
        <v>10</v>
      </c>
      <c r="I28" s="33" t="s">
        <v>11</v>
      </c>
      <c r="J28" s="33" t="s">
        <v>12</v>
      </c>
      <c r="K28" s="34" t="s">
        <v>13</v>
      </c>
      <c r="L28" s="3"/>
      <c r="M28" s="98"/>
      <c r="N28" s="24"/>
      <c r="O28" s="24"/>
    </row>
    <row r="29" spans="2:15">
      <c r="B29" s="106"/>
      <c r="C29" s="35"/>
      <c r="D29" s="6"/>
      <c r="E29" s="31"/>
      <c r="F29" s="46" t="s">
        <v>14</v>
      </c>
      <c r="G29" s="46" t="s">
        <v>15</v>
      </c>
      <c r="H29" s="46" t="s">
        <v>16</v>
      </c>
      <c r="I29" s="46" t="s">
        <v>17</v>
      </c>
      <c r="J29" s="46" t="s">
        <v>18</v>
      </c>
      <c r="K29" s="47" t="s">
        <v>19</v>
      </c>
      <c r="L29" s="3"/>
      <c r="M29" s="98"/>
      <c r="N29" s="24"/>
      <c r="O29" s="24"/>
    </row>
    <row r="30" spans="2:15">
      <c r="B30" s="106"/>
      <c r="C30" s="35"/>
      <c r="D30" s="6"/>
      <c r="E30" s="36">
        <v>2001</v>
      </c>
      <c r="F30" s="20">
        <v>1526</v>
      </c>
      <c r="G30" s="20">
        <v>2250</v>
      </c>
      <c r="H30" s="20">
        <v>2572</v>
      </c>
      <c r="I30" s="20">
        <v>2605</v>
      </c>
      <c r="J30" s="20">
        <v>2136</v>
      </c>
      <c r="K30" s="21">
        <v>1245</v>
      </c>
      <c r="L30" s="4"/>
      <c r="M30" s="99"/>
      <c r="N30" s="25"/>
      <c r="O30" s="25"/>
    </row>
    <row r="31" spans="2:15">
      <c r="B31" s="106"/>
      <c r="C31" s="35"/>
      <c r="D31" s="6"/>
      <c r="E31" s="37">
        <v>2002</v>
      </c>
      <c r="F31" s="28">
        <v>1569</v>
      </c>
      <c r="G31" s="28">
        <v>2309</v>
      </c>
      <c r="H31" s="28">
        <v>2607</v>
      </c>
      <c r="I31" s="28">
        <v>2638</v>
      </c>
      <c r="J31" s="28">
        <v>2097</v>
      </c>
      <c r="K31" s="29">
        <v>1205</v>
      </c>
      <c r="L31" s="4"/>
      <c r="M31" s="99"/>
      <c r="N31" s="25"/>
      <c r="O31" s="25"/>
    </row>
    <row r="32" spans="2:15">
      <c r="B32" s="106"/>
      <c r="C32" s="35"/>
      <c r="D32" s="6"/>
      <c r="E32" s="37">
        <v>2003</v>
      </c>
      <c r="F32" s="28">
        <v>1867</v>
      </c>
      <c r="G32" s="28">
        <v>2277</v>
      </c>
      <c r="H32" s="28">
        <v>2653</v>
      </c>
      <c r="I32" s="28">
        <v>2792</v>
      </c>
      <c r="J32" s="28">
        <v>2204</v>
      </c>
      <c r="K32" s="29">
        <v>1314</v>
      </c>
      <c r="L32" s="4"/>
      <c r="M32" s="99"/>
      <c r="N32" s="25"/>
      <c r="O32" s="25"/>
    </row>
    <row r="33" spans="2:15">
      <c r="B33" s="106"/>
      <c r="C33" s="35"/>
      <c r="D33" s="6"/>
      <c r="E33" s="37">
        <v>2004</v>
      </c>
      <c r="F33" s="28">
        <v>1696</v>
      </c>
      <c r="G33" s="28">
        <v>2378</v>
      </c>
      <c r="H33" s="28">
        <v>2712</v>
      </c>
      <c r="I33" s="28">
        <v>2700</v>
      </c>
      <c r="J33" s="28">
        <v>2445</v>
      </c>
      <c r="K33" s="29">
        <v>1362</v>
      </c>
      <c r="L33" s="4"/>
      <c r="M33" s="99"/>
      <c r="N33" s="25"/>
      <c r="O33" s="25"/>
    </row>
    <row r="34" spans="2:15">
      <c r="B34" s="106"/>
      <c r="C34" s="35"/>
      <c r="D34" s="6"/>
      <c r="E34" s="37">
        <v>2005</v>
      </c>
      <c r="F34" s="28">
        <v>1636</v>
      </c>
      <c r="G34" s="28">
        <v>2342</v>
      </c>
      <c r="H34" s="28">
        <v>2672</v>
      </c>
      <c r="I34" s="28">
        <v>2688</v>
      </c>
      <c r="J34" s="28">
        <v>2215</v>
      </c>
      <c r="K34" s="29">
        <v>1321</v>
      </c>
      <c r="L34" s="4"/>
      <c r="M34" s="99"/>
      <c r="N34" s="25"/>
      <c r="O34" s="25"/>
    </row>
    <row r="35" spans="2:15">
      <c r="B35" s="106"/>
      <c r="C35" s="35"/>
      <c r="D35" s="6"/>
      <c r="E35" s="37">
        <v>2006</v>
      </c>
      <c r="F35" s="28">
        <v>1862</v>
      </c>
      <c r="G35" s="28">
        <v>2550</v>
      </c>
      <c r="H35" s="28">
        <v>2855</v>
      </c>
      <c r="I35" s="28">
        <v>2955</v>
      </c>
      <c r="J35" s="28">
        <v>2524</v>
      </c>
      <c r="K35" s="29">
        <v>1484</v>
      </c>
      <c r="L35" s="4"/>
      <c r="M35" s="99"/>
      <c r="N35" s="25"/>
      <c r="O35" s="25"/>
    </row>
    <row r="36" spans="2:15">
      <c r="B36" s="106"/>
      <c r="C36" s="35"/>
      <c r="D36" s="6"/>
      <c r="E36" s="37">
        <v>2007</v>
      </c>
      <c r="F36" s="28">
        <v>2015</v>
      </c>
      <c r="G36" s="28">
        <v>2694</v>
      </c>
      <c r="H36" s="28">
        <v>3238</v>
      </c>
      <c r="I36" s="28">
        <v>3173</v>
      </c>
      <c r="J36" s="28">
        <v>2715</v>
      </c>
      <c r="K36" s="29">
        <v>1558</v>
      </c>
      <c r="L36" s="4"/>
      <c r="M36" s="99"/>
      <c r="N36" s="25"/>
      <c r="O36" s="25"/>
    </row>
    <row r="37" spans="2:15">
      <c r="B37" s="106"/>
      <c r="C37" s="35"/>
      <c r="D37" s="6"/>
      <c r="E37" s="37">
        <v>2008</v>
      </c>
      <c r="F37" s="28">
        <v>1973</v>
      </c>
      <c r="G37" s="28">
        <v>2918</v>
      </c>
      <c r="H37" s="28">
        <v>3203</v>
      </c>
      <c r="I37" s="28">
        <v>3292</v>
      </c>
      <c r="J37" s="28">
        <v>2613</v>
      </c>
      <c r="K37" s="29">
        <v>1659</v>
      </c>
      <c r="L37" s="4"/>
      <c r="M37" s="99"/>
      <c r="N37" s="25"/>
      <c r="O37" s="25"/>
    </row>
    <row r="38" spans="2:15">
      <c r="B38" s="106"/>
      <c r="C38" s="35"/>
      <c r="D38" s="6"/>
      <c r="E38" s="37">
        <v>2009</v>
      </c>
      <c r="F38" s="28">
        <v>1876</v>
      </c>
      <c r="G38" s="28">
        <v>2790</v>
      </c>
      <c r="H38" s="28">
        <v>3268</v>
      </c>
      <c r="I38" s="28">
        <v>3178</v>
      </c>
      <c r="J38" s="28">
        <v>2784</v>
      </c>
      <c r="K38" s="29">
        <v>1610</v>
      </c>
      <c r="L38" s="4"/>
      <c r="M38" s="99"/>
      <c r="N38" s="25"/>
      <c r="O38" s="25"/>
    </row>
    <row r="39" spans="2:15">
      <c r="B39" s="106"/>
      <c r="C39" s="35"/>
      <c r="D39" s="6"/>
      <c r="E39" s="38">
        <v>2010</v>
      </c>
      <c r="F39" s="22">
        <v>2117</v>
      </c>
      <c r="G39" s="22">
        <v>2836</v>
      </c>
      <c r="H39" s="22">
        <v>3340</v>
      </c>
      <c r="I39" s="22">
        <v>3244</v>
      </c>
      <c r="J39" s="22">
        <v>2646</v>
      </c>
      <c r="K39" s="23">
        <v>1617</v>
      </c>
      <c r="L39" s="4"/>
      <c r="M39" s="99"/>
      <c r="N39" s="25"/>
      <c r="O39" s="25"/>
    </row>
    <row r="40" spans="2:15">
      <c r="B40" s="107"/>
      <c r="C40" s="35"/>
      <c r="D40" s="6"/>
      <c r="E40" s="49" t="s">
        <v>26</v>
      </c>
      <c r="F40" s="51">
        <f t="shared" ref="F40:K40" si="0">IF(ISERROR((F39-F30)/F30),"",(F39-F30)/F30)</f>
        <v>0.3872870249017038</v>
      </c>
      <c r="G40" s="51">
        <f t="shared" si="0"/>
        <v>0.26044444444444442</v>
      </c>
      <c r="H40" s="51">
        <f t="shared" si="0"/>
        <v>0.2986003110419907</v>
      </c>
      <c r="I40" s="51">
        <f t="shared" si="0"/>
        <v>0.24529750479846449</v>
      </c>
      <c r="J40" s="51">
        <f t="shared" si="0"/>
        <v>0.23876404494382023</v>
      </c>
      <c r="K40" s="51">
        <f t="shared" si="0"/>
        <v>0.29879518072289157</v>
      </c>
      <c r="L40" s="4"/>
      <c r="M40" s="99"/>
      <c r="N40" s="25"/>
      <c r="O40" s="25"/>
    </row>
    <row r="41" spans="2:15">
      <c r="B41" s="48"/>
      <c r="C41" s="35"/>
      <c r="D41" s="48"/>
      <c r="L41" s="4"/>
      <c r="M41" s="45"/>
      <c r="N41" s="45"/>
      <c r="O41" s="45"/>
    </row>
    <row r="42" spans="2:15">
      <c r="B42" s="1"/>
      <c r="C42" s="1"/>
      <c r="D42" s="1"/>
      <c r="F42" s="1"/>
      <c r="G42" s="1"/>
      <c r="H42" s="1"/>
      <c r="I42" s="1"/>
      <c r="J42" s="1"/>
      <c r="K42" s="2"/>
      <c r="L42" s="2"/>
      <c r="M42" s="1"/>
      <c r="N42" s="1"/>
      <c r="O42" s="1"/>
    </row>
    <row r="43" spans="2:15" ht="5.0999999999999996" customHeight="1">
      <c r="B43" s="71"/>
      <c r="C43" s="71"/>
      <c r="D43" s="71"/>
      <c r="E43" s="72"/>
      <c r="F43" s="71"/>
      <c r="G43" s="71"/>
      <c r="H43" s="71"/>
      <c r="I43" s="71"/>
      <c r="J43" s="71"/>
      <c r="K43" s="71"/>
      <c r="L43" s="71"/>
      <c r="M43" s="71"/>
      <c r="N43" s="71"/>
      <c r="O43" s="71"/>
    </row>
    <row r="44" spans="2:15">
      <c r="E44"/>
    </row>
    <row r="45" spans="2:15" ht="12.75" customHeight="1">
      <c r="E45"/>
    </row>
    <row r="46" spans="2:15" ht="12.75" customHeight="1">
      <c r="E46"/>
    </row>
    <row r="47" spans="2:15" ht="12.75" customHeight="1">
      <c r="E47"/>
    </row>
    <row r="48" spans="2:15">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ht="12.75" customHeight="1">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0" spans="5:5">
      <c r="E90"/>
    </row>
    <row r="933" spans="31:34">
      <c r="AE933" s="19"/>
      <c r="AF933" s="19"/>
      <c r="AG933" s="19"/>
      <c r="AH933" s="19"/>
    </row>
    <row r="934" spans="31:34">
      <c r="AE934" s="19"/>
      <c r="AF934" s="19"/>
      <c r="AG934" s="19"/>
      <c r="AH934" s="19"/>
    </row>
    <row r="935" spans="31:34">
      <c r="AE935" s="19"/>
      <c r="AF935" s="19"/>
      <c r="AG935" s="19"/>
      <c r="AH935" s="19"/>
    </row>
    <row r="936" spans="31:34">
      <c r="AE936" s="19"/>
      <c r="AF936" s="19"/>
      <c r="AG936" s="19"/>
      <c r="AH936" s="19"/>
    </row>
    <row r="937" spans="31:34">
      <c r="AE937" s="19"/>
      <c r="AF937" s="19"/>
      <c r="AG937" s="19"/>
      <c r="AH937" s="19"/>
    </row>
    <row r="938" spans="31:34">
      <c r="AE938" s="19"/>
      <c r="AF938" s="19"/>
      <c r="AG938" s="19"/>
      <c r="AH938" s="19"/>
    </row>
    <row r="939" spans="31:34">
      <c r="AE939" s="19"/>
      <c r="AF939" s="19"/>
      <c r="AG939" s="19"/>
      <c r="AH939" s="19"/>
    </row>
    <row r="940" spans="31:34">
      <c r="AE940" s="19"/>
      <c r="AF940" s="19"/>
      <c r="AG940" s="19"/>
      <c r="AH940" s="19"/>
    </row>
    <row r="941" spans="31:34">
      <c r="AE941" s="19"/>
      <c r="AF941" s="19"/>
      <c r="AG941" s="19"/>
      <c r="AH941" s="19"/>
    </row>
    <row r="942" spans="31:34">
      <c r="AE942" s="19"/>
      <c r="AF942" s="19"/>
      <c r="AG942" s="19"/>
      <c r="AH942" s="19"/>
    </row>
    <row r="943" spans="31:34">
      <c r="AE943" s="19"/>
      <c r="AF943" s="19"/>
      <c r="AG943" s="19"/>
      <c r="AH943" s="19"/>
    </row>
    <row r="944" spans="31:34">
      <c r="AE944" s="19"/>
      <c r="AF944" s="19"/>
      <c r="AG944" s="19"/>
      <c r="AH944" s="19"/>
    </row>
    <row r="945" spans="31:34">
      <c r="AE945" s="19"/>
      <c r="AF945" s="19"/>
      <c r="AG945" s="19"/>
      <c r="AH945" s="19"/>
    </row>
    <row r="946" spans="31:34">
      <c r="AE946" s="19"/>
      <c r="AF946" s="19"/>
      <c r="AG946" s="19"/>
      <c r="AH946" s="19"/>
    </row>
    <row r="947" spans="31:34">
      <c r="AE947" s="19"/>
      <c r="AF947" s="19"/>
      <c r="AG947" s="19"/>
      <c r="AH947" s="19"/>
    </row>
    <row r="948" spans="31:34">
      <c r="AE948" s="19"/>
      <c r="AF948" s="19"/>
      <c r="AG948" s="19"/>
      <c r="AH948" s="19"/>
    </row>
    <row r="949" spans="31:34">
      <c r="AE949" s="19"/>
      <c r="AF949" s="19"/>
      <c r="AG949" s="19"/>
      <c r="AH949" s="19"/>
    </row>
    <row r="950" spans="31:34">
      <c r="AE950" s="19"/>
      <c r="AF950" s="19"/>
      <c r="AG950" s="19"/>
      <c r="AH950" s="19"/>
    </row>
    <row r="951" spans="31:34">
      <c r="AE951" s="19"/>
      <c r="AF951" s="19"/>
      <c r="AG951" s="19"/>
      <c r="AH951" s="19"/>
    </row>
    <row r="952" spans="31:34">
      <c r="AE952" s="19"/>
      <c r="AF952" s="19"/>
      <c r="AG952" s="19"/>
      <c r="AH952" s="19"/>
    </row>
    <row r="953" spans="31:34">
      <c r="AE953" s="19"/>
      <c r="AF953" s="19"/>
      <c r="AG953" s="19"/>
      <c r="AH953" s="19"/>
    </row>
    <row r="954" spans="31:34">
      <c r="AE954" s="19"/>
      <c r="AF954" s="19"/>
      <c r="AG954" s="19"/>
      <c r="AH954" s="19"/>
    </row>
    <row r="955" spans="31:34">
      <c r="AE955" s="19"/>
      <c r="AF955" s="19"/>
      <c r="AG955" s="19"/>
      <c r="AH955" s="19"/>
    </row>
    <row r="956" spans="31:34">
      <c r="AE956" s="19"/>
      <c r="AF956" s="19"/>
      <c r="AG956" s="19"/>
      <c r="AH956" s="19"/>
    </row>
    <row r="957" spans="31:34">
      <c r="AE957" s="19"/>
      <c r="AF957" s="19"/>
      <c r="AG957" s="19"/>
      <c r="AH957" s="19"/>
    </row>
    <row r="958" spans="31:34">
      <c r="AE958" s="19"/>
      <c r="AF958" s="19"/>
      <c r="AG958" s="19"/>
      <c r="AH958" s="19"/>
    </row>
    <row r="959" spans="31:34">
      <c r="AE959" s="19"/>
      <c r="AF959" s="19"/>
      <c r="AG959" s="19"/>
      <c r="AH959" s="19"/>
    </row>
    <row r="960" spans="31:34">
      <c r="AE960" s="19"/>
      <c r="AF960" s="19"/>
      <c r="AG960" s="19"/>
      <c r="AH960" s="19"/>
    </row>
  </sheetData>
  <sheetProtection password="CD79" sheet="1" objects="1" scenarios="1" selectLockedCells="1"/>
  <mergeCells count="14">
    <mergeCell ref="B2:O2"/>
    <mergeCell ref="L23:O23"/>
    <mergeCell ref="L24:O24"/>
    <mergeCell ref="F27:K27"/>
    <mergeCell ref="B6:O10"/>
    <mergeCell ref="B4:O4"/>
    <mergeCell ref="B13:O13"/>
    <mergeCell ref="M27:M40"/>
    <mergeCell ref="L22:O22"/>
    <mergeCell ref="B20:O20"/>
    <mergeCell ref="B11:M11"/>
    <mergeCell ref="L25:O25"/>
    <mergeCell ref="B27:B40"/>
    <mergeCell ref="B15:O18"/>
  </mergeCells>
  <phoneticPr fontId="1" type="noConversion"/>
  <dataValidations count="3">
    <dataValidation type="custom" showInputMessage="1" showErrorMessage="1" errorTitle="Legal Disclaimer &amp; Copyright" error="You have failed to select &quot;Yes&quot; indicating your agreement to our Legal Disclaimer &amp; Copyright Information section at the begining of this template." sqref="E30:K39 F29:K29 L22:O25">
      <formula1>$N$11="YES"</formula1>
    </dataValidation>
    <dataValidation showInputMessage="1" showErrorMessage="1" errorTitle="Legal Disclaimer &amp; Copyright" error="You have failed to select &quot;Yes&quot; indicating your agreement to our Legal Disclaimer &amp; Copyright Information section at the begining of this template." sqref="E40:K40"/>
    <dataValidation type="list" allowBlank="1" showInputMessage="1" showErrorMessage="1" sqref="N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M48"/>
  <sheetViews>
    <sheetView showGridLines="0" showRowColHeaders="0" workbookViewId="0">
      <selection activeCell="B2" sqref="B2:M2"/>
    </sheetView>
  </sheetViews>
  <sheetFormatPr defaultRowHeight="12.75"/>
  <cols>
    <col min="1" max="1" width="26.28515625" style="7" customWidth="1"/>
    <col min="2" max="2" width="11.5703125" style="7" customWidth="1"/>
    <col min="3" max="3" width="19.28515625" style="7" customWidth="1"/>
    <col min="4" max="4" width="3.7109375" style="7" customWidth="1"/>
    <col min="5" max="5" width="9.7109375" style="7" customWidth="1"/>
    <col min="6" max="11" width="8.7109375" style="7" customWidth="1"/>
    <col min="12" max="12" width="3.7109375" style="7" customWidth="1"/>
    <col min="13" max="13" width="27.42578125" style="7" customWidth="1"/>
    <col min="14" max="16384" width="9.140625" style="7"/>
  </cols>
  <sheetData>
    <row r="1" spans="2:13" ht="20.100000000000001" customHeight="1"/>
    <row r="2" spans="2:13">
      <c r="B2" s="79" t="s">
        <v>5</v>
      </c>
      <c r="C2" s="79"/>
      <c r="D2" s="79"/>
      <c r="E2" s="79"/>
      <c r="F2" s="79"/>
      <c r="G2" s="79"/>
      <c r="H2" s="79"/>
      <c r="I2" s="79"/>
      <c r="J2" s="79"/>
      <c r="K2" s="79"/>
      <c r="L2" s="79"/>
      <c r="M2" s="79"/>
    </row>
    <row r="3" spans="2:13" ht="5.0999999999999996" customHeight="1">
      <c r="E3" s="8"/>
      <c r="F3" s="8"/>
      <c r="G3" s="8"/>
      <c r="H3" s="8"/>
      <c r="I3" s="8"/>
    </row>
    <row r="4" spans="2:13">
      <c r="B4" s="111" t="s">
        <v>29</v>
      </c>
      <c r="C4" s="112"/>
      <c r="D4" s="112"/>
      <c r="E4" s="112"/>
      <c r="F4" s="112"/>
      <c r="G4" s="112"/>
      <c r="H4" s="112"/>
      <c r="I4" s="112"/>
      <c r="J4" s="112"/>
      <c r="K4" s="112"/>
      <c r="L4" s="112"/>
      <c r="M4" s="113"/>
    </row>
    <row r="5" spans="2:13">
      <c r="B5" s="114"/>
      <c r="C5" s="115"/>
      <c r="D5" s="115"/>
      <c r="E5" s="115"/>
      <c r="F5" s="115"/>
      <c r="G5" s="115"/>
      <c r="H5" s="115"/>
      <c r="I5" s="115"/>
      <c r="J5" s="115"/>
      <c r="K5" s="115"/>
      <c r="L5" s="115"/>
      <c r="M5" s="116"/>
    </row>
    <row r="6" spans="2:13">
      <c r="B6" s="114"/>
      <c r="C6" s="115"/>
      <c r="D6" s="115"/>
      <c r="E6" s="115"/>
      <c r="F6" s="115"/>
      <c r="G6" s="115"/>
      <c r="H6" s="115"/>
      <c r="I6" s="115"/>
      <c r="J6" s="115"/>
      <c r="K6" s="115"/>
      <c r="L6" s="115"/>
      <c r="M6" s="116"/>
    </row>
    <row r="7" spans="2:13">
      <c r="B7" s="114"/>
      <c r="C7" s="115"/>
      <c r="D7" s="115"/>
      <c r="E7" s="115"/>
      <c r="F7" s="115"/>
      <c r="G7" s="115"/>
      <c r="H7" s="115"/>
      <c r="I7" s="115"/>
      <c r="J7" s="115"/>
      <c r="K7" s="115"/>
      <c r="L7" s="115"/>
      <c r="M7" s="116"/>
    </row>
    <row r="8" spans="2:13">
      <c r="B8" s="114"/>
      <c r="C8" s="115"/>
      <c r="D8" s="115"/>
      <c r="E8" s="115"/>
      <c r="F8" s="115"/>
      <c r="G8" s="115"/>
      <c r="H8" s="115"/>
      <c r="I8" s="115"/>
      <c r="J8" s="115"/>
      <c r="K8" s="115"/>
      <c r="L8" s="115"/>
      <c r="M8" s="116"/>
    </row>
    <row r="9" spans="2:13">
      <c r="B9" s="117"/>
      <c r="C9" s="118"/>
      <c r="D9" s="118"/>
      <c r="E9" s="118"/>
      <c r="F9" s="118"/>
      <c r="G9" s="118"/>
      <c r="H9" s="118"/>
      <c r="I9" s="118"/>
      <c r="J9" s="118"/>
      <c r="K9" s="118"/>
      <c r="L9" s="118"/>
      <c r="M9" s="119"/>
    </row>
    <row r="10" spans="2:13" ht="24.95" customHeight="1"/>
    <row r="11" spans="2:13">
      <c r="D11" s="9"/>
      <c r="E11" s="10"/>
      <c r="F11" s="10"/>
      <c r="G11" s="10"/>
      <c r="H11" s="10"/>
      <c r="I11" s="10"/>
      <c r="J11" s="10"/>
      <c r="K11" s="10"/>
      <c r="L11" s="11"/>
    </row>
    <row r="12" spans="2:13">
      <c r="D12" s="12"/>
      <c r="E12" s="123" t="str">
        <f>+IF(Input!L22="","",+PROPER(Input!L22))</f>
        <v>Your Business Name</v>
      </c>
      <c r="F12" s="124"/>
      <c r="G12" s="124"/>
      <c r="H12" s="124"/>
      <c r="I12" s="124"/>
      <c r="J12" s="124"/>
      <c r="K12" s="125"/>
      <c r="L12" s="14"/>
    </row>
    <row r="13" spans="2:13">
      <c r="D13" s="12"/>
      <c r="E13" s="126" t="str">
        <f>+IF(Input!L25="","",+PROPER(Input!L25))</f>
        <v>Consumer Spending Food Away From Home - Us</v>
      </c>
      <c r="F13" s="127"/>
      <c r="G13" s="127"/>
      <c r="H13" s="127"/>
      <c r="I13" s="127"/>
      <c r="J13" s="127"/>
      <c r="K13" s="128"/>
      <c r="L13" s="14"/>
    </row>
    <row r="14" spans="2:13">
      <c r="D14" s="12"/>
      <c r="E14" s="129" t="str">
        <f>IF(AND(Input!L23&lt;&gt;"",Input!L24&lt;&gt;""),+CONCATENATE(Input!L23," v/s ",Input!L24),"")</f>
        <v>2001 v/s 2010</v>
      </c>
      <c r="F14" s="130"/>
      <c r="G14" s="130"/>
      <c r="H14" s="130"/>
      <c r="I14" s="130"/>
      <c r="J14" s="130"/>
      <c r="K14" s="131"/>
      <c r="L14" s="14"/>
    </row>
    <row r="15" spans="2:13" ht="5.0999999999999996" customHeight="1">
      <c r="D15" s="12"/>
      <c r="E15" s="54"/>
      <c r="F15" s="53"/>
      <c r="G15" s="53"/>
      <c r="H15" s="53"/>
      <c r="I15" s="53"/>
      <c r="J15" s="53"/>
      <c r="K15" s="55"/>
      <c r="L15" s="14"/>
    </row>
    <row r="16" spans="2:13">
      <c r="D16" s="12"/>
      <c r="E16" s="56"/>
      <c r="F16" s="120" t="str">
        <f>IF(Input!F27&lt;&gt;"",Input!F27,"")</f>
        <v>CONSUMER   AGE   RANGE    (In Years)</v>
      </c>
      <c r="G16" s="121"/>
      <c r="H16" s="121"/>
      <c r="I16" s="121"/>
      <c r="J16" s="121"/>
      <c r="K16" s="122"/>
      <c r="L16" s="14"/>
    </row>
    <row r="17" spans="4:13">
      <c r="D17" s="12"/>
      <c r="E17" s="57" t="str">
        <f>IF(Input!E28&lt;&gt;"",Input!E28,"")</f>
        <v>YEAR</v>
      </c>
      <c r="F17" s="40" t="str">
        <f>IF(Input!F29&lt;&gt;"",Input!F29,"")</f>
        <v>&lt; 25</v>
      </c>
      <c r="G17" s="41" t="str">
        <f>IF(Input!G29&lt;&gt;"",Input!G29,"")</f>
        <v>25-34</v>
      </c>
      <c r="H17" s="41" t="str">
        <f>IF(Input!H29&lt;&gt;"",Input!H29,"")</f>
        <v>34-44</v>
      </c>
      <c r="I17" s="41" t="str">
        <f>IF(Input!I29&lt;&gt;"",Input!I29,"")</f>
        <v>45-54</v>
      </c>
      <c r="J17" s="41" t="str">
        <f>IF(Input!J29&lt;&gt;"",Input!J29,"")</f>
        <v>55-64</v>
      </c>
      <c r="K17" s="58" t="str">
        <f>IF(Input!K29&lt;&gt;"",Input!K29,"")</f>
        <v>&gt; 65</v>
      </c>
      <c r="L17" s="14"/>
    </row>
    <row r="18" spans="4:13">
      <c r="D18" s="12"/>
      <c r="E18" s="59">
        <f>IF(Input!E30&lt;&gt;"",Input!E30,"")</f>
        <v>2001</v>
      </c>
      <c r="F18" s="42">
        <v>1526</v>
      </c>
      <c r="G18" s="42">
        <v>2250</v>
      </c>
      <c r="H18" s="42">
        <v>2572</v>
      </c>
      <c r="I18" s="42">
        <v>2605</v>
      </c>
      <c r="J18" s="42">
        <v>2136</v>
      </c>
      <c r="K18" s="60">
        <v>1245</v>
      </c>
      <c r="L18" s="14"/>
    </row>
    <row r="19" spans="4:13">
      <c r="D19" s="12"/>
      <c r="E19" s="61">
        <f>IF(Input!E31&lt;&gt;"",Input!E31,"")</f>
        <v>2002</v>
      </c>
      <c r="F19" s="43">
        <v>1569</v>
      </c>
      <c r="G19" s="43">
        <v>2309</v>
      </c>
      <c r="H19" s="43">
        <v>2607</v>
      </c>
      <c r="I19" s="43">
        <v>2638</v>
      </c>
      <c r="J19" s="43">
        <v>2097</v>
      </c>
      <c r="K19" s="62">
        <v>1205</v>
      </c>
      <c r="L19" s="14"/>
    </row>
    <row r="20" spans="4:13">
      <c r="D20" s="12"/>
      <c r="E20" s="61">
        <f>IF(Input!E32&lt;&gt;"",Input!E32,"")</f>
        <v>2003</v>
      </c>
      <c r="F20" s="43">
        <v>1867</v>
      </c>
      <c r="G20" s="43">
        <v>2277</v>
      </c>
      <c r="H20" s="43">
        <v>2653</v>
      </c>
      <c r="I20" s="43">
        <v>2792</v>
      </c>
      <c r="J20" s="43">
        <v>2204</v>
      </c>
      <c r="K20" s="62">
        <v>1314</v>
      </c>
      <c r="L20" s="14"/>
    </row>
    <row r="21" spans="4:13">
      <c r="D21" s="12"/>
      <c r="E21" s="61">
        <f>IF(Input!E33&lt;&gt;"",Input!E33,"")</f>
        <v>2004</v>
      </c>
      <c r="F21" s="43">
        <v>1696</v>
      </c>
      <c r="G21" s="43">
        <v>2378</v>
      </c>
      <c r="H21" s="43">
        <v>2712</v>
      </c>
      <c r="I21" s="43">
        <v>2700</v>
      </c>
      <c r="J21" s="43">
        <v>2445</v>
      </c>
      <c r="K21" s="62">
        <v>1362</v>
      </c>
      <c r="L21" s="14"/>
    </row>
    <row r="22" spans="4:13">
      <c r="D22" s="12"/>
      <c r="E22" s="61">
        <f>IF(Input!E34&lt;&gt;"",Input!E34,"")</f>
        <v>2005</v>
      </c>
      <c r="F22" s="43">
        <v>1636</v>
      </c>
      <c r="G22" s="43">
        <v>2342</v>
      </c>
      <c r="H22" s="43">
        <v>2672</v>
      </c>
      <c r="I22" s="43">
        <v>2688</v>
      </c>
      <c r="J22" s="43">
        <v>2215</v>
      </c>
      <c r="K22" s="62">
        <v>1321</v>
      </c>
      <c r="L22" s="14"/>
    </row>
    <row r="23" spans="4:13">
      <c r="D23" s="12"/>
      <c r="E23" s="61">
        <f>IF(Input!E35&lt;&gt;"",Input!E35,"")</f>
        <v>2006</v>
      </c>
      <c r="F23" s="43">
        <v>1862</v>
      </c>
      <c r="G23" s="43">
        <v>2550</v>
      </c>
      <c r="H23" s="43">
        <v>2855</v>
      </c>
      <c r="I23" s="43">
        <v>2955</v>
      </c>
      <c r="J23" s="43">
        <v>2524</v>
      </c>
      <c r="K23" s="62">
        <v>1484</v>
      </c>
      <c r="L23" s="14"/>
    </row>
    <row r="24" spans="4:13">
      <c r="D24" s="12"/>
      <c r="E24" s="61">
        <f>IF(Input!E36&lt;&gt;"",Input!E36,"")</f>
        <v>2007</v>
      </c>
      <c r="F24" s="43">
        <v>2015</v>
      </c>
      <c r="G24" s="43">
        <v>2694</v>
      </c>
      <c r="H24" s="43">
        <v>3238</v>
      </c>
      <c r="I24" s="43">
        <v>3173</v>
      </c>
      <c r="J24" s="43">
        <v>2715</v>
      </c>
      <c r="K24" s="62">
        <v>1558</v>
      </c>
      <c r="L24" s="14"/>
    </row>
    <row r="25" spans="4:13">
      <c r="D25" s="12"/>
      <c r="E25" s="61">
        <f>IF(Input!E37&lt;&gt;"",Input!E37,"")</f>
        <v>2008</v>
      </c>
      <c r="F25" s="43">
        <v>1973</v>
      </c>
      <c r="G25" s="43">
        <v>2918</v>
      </c>
      <c r="H25" s="43">
        <v>3203</v>
      </c>
      <c r="I25" s="43">
        <v>3292</v>
      </c>
      <c r="J25" s="43">
        <v>2613</v>
      </c>
      <c r="K25" s="62">
        <v>1659</v>
      </c>
      <c r="L25" s="14"/>
      <c r="M25" s="52"/>
    </row>
    <row r="26" spans="4:13">
      <c r="D26" s="12"/>
      <c r="E26" s="61">
        <f>IF(Input!E38&lt;&gt;"",Input!E38,"")</f>
        <v>2009</v>
      </c>
      <c r="F26" s="43">
        <v>1876</v>
      </c>
      <c r="G26" s="43">
        <v>2790</v>
      </c>
      <c r="H26" s="43">
        <v>3268</v>
      </c>
      <c r="I26" s="43">
        <v>3178</v>
      </c>
      <c r="J26" s="43">
        <v>2784</v>
      </c>
      <c r="K26" s="62">
        <v>1610</v>
      </c>
      <c r="L26" s="14"/>
    </row>
    <row r="27" spans="4:13">
      <c r="D27" s="12"/>
      <c r="E27" s="63">
        <f>IF(Input!E39&lt;&gt;"",Input!E39,"")</f>
        <v>2010</v>
      </c>
      <c r="F27" s="44">
        <v>2117</v>
      </c>
      <c r="G27" s="44">
        <v>2836</v>
      </c>
      <c r="H27" s="44">
        <v>3340</v>
      </c>
      <c r="I27" s="44">
        <v>3244</v>
      </c>
      <c r="J27" s="44">
        <v>2646</v>
      </c>
      <c r="K27" s="64">
        <v>1617</v>
      </c>
      <c r="L27" s="14"/>
    </row>
    <row r="28" spans="4:13">
      <c r="D28" s="12"/>
      <c r="E28" s="65" t="str">
        <f>IF(Input!E40&lt;&gt;"",Input!E40,"")</f>
        <v>% Change</v>
      </c>
      <c r="F28" s="50">
        <f>IF(Input!F40&lt;&gt;"",Input!F40,"")</f>
        <v>0.3872870249017038</v>
      </c>
      <c r="G28" s="50">
        <f>IF(Input!G40&lt;&gt;"",Input!G40,"")</f>
        <v>0.26044444444444442</v>
      </c>
      <c r="H28" s="50">
        <f>IF(Input!H40&lt;&gt;"",Input!H40,"")</f>
        <v>0.2986003110419907</v>
      </c>
      <c r="I28" s="50">
        <f>IF(Input!I40&lt;&gt;"",Input!I40,"")</f>
        <v>0.24529750479846449</v>
      </c>
      <c r="J28" s="50">
        <f>IF(Input!J40&lt;&gt;"",Input!J40,"")</f>
        <v>0.23876404494382023</v>
      </c>
      <c r="K28" s="66">
        <f>IF(Input!K40&lt;&gt;"",Input!K40,"")</f>
        <v>0.29879518072289157</v>
      </c>
      <c r="L28" s="14"/>
    </row>
    <row r="29" spans="4:13">
      <c r="D29" s="12"/>
      <c r="E29" s="77"/>
      <c r="F29" s="76"/>
      <c r="G29" s="76"/>
      <c r="H29" s="76"/>
      <c r="I29" s="76"/>
      <c r="J29" s="76"/>
      <c r="K29" s="78"/>
      <c r="L29" s="14"/>
    </row>
    <row r="30" spans="4:13">
      <c r="D30" s="12"/>
      <c r="E30" s="67"/>
      <c r="F30" s="39"/>
      <c r="G30" s="39"/>
      <c r="H30" s="39"/>
      <c r="I30" s="39"/>
      <c r="J30" s="39"/>
      <c r="K30" s="68"/>
      <c r="L30" s="14"/>
    </row>
    <row r="31" spans="4:13">
      <c r="D31" s="12"/>
      <c r="E31" s="67"/>
      <c r="F31" s="39"/>
      <c r="G31" s="39"/>
      <c r="H31" s="39"/>
      <c r="I31" s="39"/>
      <c r="J31" s="39"/>
      <c r="K31" s="68"/>
      <c r="L31" s="14"/>
    </row>
    <row r="32" spans="4:13">
      <c r="D32" s="12"/>
      <c r="E32" s="67"/>
      <c r="F32" s="39"/>
      <c r="G32" s="39"/>
      <c r="H32" s="39"/>
      <c r="I32" s="39"/>
      <c r="J32" s="39"/>
      <c r="K32" s="68"/>
      <c r="L32" s="14"/>
    </row>
    <row r="33" spans="4:12">
      <c r="D33" s="12"/>
      <c r="E33" s="67"/>
      <c r="F33" s="39"/>
      <c r="G33" s="39"/>
      <c r="H33" s="39"/>
      <c r="I33" s="39"/>
      <c r="J33" s="39"/>
      <c r="K33" s="68"/>
      <c r="L33" s="14"/>
    </row>
    <row r="34" spans="4:12">
      <c r="D34" s="12"/>
      <c r="E34" s="67"/>
      <c r="F34" s="39"/>
      <c r="G34" s="39"/>
      <c r="H34" s="39"/>
      <c r="I34" s="39"/>
      <c r="J34" s="39"/>
      <c r="K34" s="68"/>
      <c r="L34" s="14"/>
    </row>
    <row r="35" spans="4:12">
      <c r="D35" s="12"/>
      <c r="E35" s="67"/>
      <c r="F35" s="39"/>
      <c r="G35" s="39"/>
      <c r="H35" s="39"/>
      <c r="I35" s="39"/>
      <c r="J35" s="39"/>
      <c r="K35" s="68"/>
      <c r="L35" s="14"/>
    </row>
    <row r="36" spans="4:12">
      <c r="D36" s="12"/>
      <c r="E36" s="67"/>
      <c r="F36" s="39"/>
      <c r="G36" s="39"/>
      <c r="H36" s="39"/>
      <c r="I36" s="39"/>
      <c r="J36" s="39"/>
      <c r="K36" s="68"/>
      <c r="L36" s="14"/>
    </row>
    <row r="37" spans="4:12">
      <c r="D37" s="12"/>
      <c r="E37" s="67"/>
      <c r="F37" s="39"/>
      <c r="G37" s="39"/>
      <c r="H37" s="39"/>
      <c r="I37" s="39"/>
      <c r="J37" s="39"/>
      <c r="K37" s="68"/>
      <c r="L37" s="14"/>
    </row>
    <row r="38" spans="4:12">
      <c r="D38" s="12"/>
      <c r="E38" s="67"/>
      <c r="F38" s="39"/>
      <c r="G38" s="39"/>
      <c r="H38" s="39"/>
      <c r="I38" s="39"/>
      <c r="J38" s="39"/>
      <c r="K38" s="68"/>
      <c r="L38" s="14"/>
    </row>
    <row r="39" spans="4:12">
      <c r="D39" s="12"/>
      <c r="E39" s="67"/>
      <c r="F39" s="39"/>
      <c r="G39" s="39"/>
      <c r="H39" s="39"/>
      <c r="I39" s="39"/>
      <c r="J39" s="39"/>
      <c r="K39" s="68"/>
      <c r="L39" s="14"/>
    </row>
    <row r="40" spans="4:12">
      <c r="D40" s="12"/>
      <c r="E40" s="67"/>
      <c r="F40" s="39"/>
      <c r="G40" s="39"/>
      <c r="H40" s="39"/>
      <c r="I40" s="39"/>
      <c r="J40" s="39"/>
      <c r="K40" s="68"/>
      <c r="L40" s="14"/>
    </row>
    <row r="41" spans="4:12">
      <c r="D41" s="12"/>
      <c r="E41" s="67"/>
      <c r="F41" s="39"/>
      <c r="G41" s="39"/>
      <c r="H41" s="39"/>
      <c r="I41" s="39"/>
      <c r="J41" s="39"/>
      <c r="K41" s="68"/>
      <c r="L41" s="14"/>
    </row>
    <row r="42" spans="4:12">
      <c r="D42" s="12"/>
      <c r="E42" s="67"/>
      <c r="F42" s="39"/>
      <c r="G42" s="39"/>
      <c r="H42" s="39"/>
      <c r="I42" s="39"/>
      <c r="J42" s="39"/>
      <c r="K42" s="68"/>
      <c r="L42" s="14"/>
    </row>
    <row r="43" spans="4:12">
      <c r="D43" s="12"/>
      <c r="E43" s="67"/>
      <c r="F43" s="39"/>
      <c r="G43" s="39"/>
      <c r="H43" s="39"/>
      <c r="I43" s="39"/>
      <c r="J43" s="39"/>
      <c r="K43" s="68"/>
      <c r="L43" s="14"/>
    </row>
    <row r="44" spans="4:12">
      <c r="D44" s="12"/>
      <c r="E44" s="67"/>
      <c r="F44" s="39"/>
      <c r="G44" s="39"/>
      <c r="H44" s="39"/>
      <c r="I44" s="39"/>
      <c r="J44" s="39"/>
      <c r="K44" s="68"/>
      <c r="L44" s="14"/>
    </row>
    <row r="45" spans="4:12">
      <c r="D45" s="12"/>
      <c r="E45" s="67"/>
      <c r="F45" s="39"/>
      <c r="G45" s="39"/>
      <c r="H45" s="39"/>
      <c r="I45" s="39"/>
      <c r="J45" s="39"/>
      <c r="K45" s="68"/>
      <c r="L45" s="14"/>
    </row>
    <row r="46" spans="4:12">
      <c r="D46" s="12"/>
      <c r="E46" s="69"/>
      <c r="F46" s="13"/>
      <c r="G46" s="13"/>
      <c r="H46" s="13"/>
      <c r="I46" s="13"/>
      <c r="J46" s="13"/>
      <c r="K46" s="70"/>
      <c r="L46" s="14"/>
    </row>
    <row r="47" spans="4:12" ht="13.5">
      <c r="D47" s="12"/>
      <c r="E47" s="108" t="s">
        <v>4</v>
      </c>
      <c r="F47" s="109"/>
      <c r="G47" s="109"/>
      <c r="H47" s="109"/>
      <c r="I47" s="109"/>
      <c r="J47" s="109"/>
      <c r="K47" s="110"/>
      <c r="L47" s="14"/>
    </row>
    <row r="48" spans="4:12">
      <c r="D48" s="15"/>
      <c r="E48" s="16"/>
      <c r="F48" s="16"/>
      <c r="G48" s="16"/>
      <c r="H48" s="16"/>
      <c r="I48" s="16"/>
      <c r="J48" s="16"/>
      <c r="K48" s="16"/>
      <c r="L48" s="17"/>
    </row>
  </sheetData>
  <sheetProtection password="CD79" sheet="1" objects="1" scenarios="1"/>
  <mergeCells count="7">
    <mergeCell ref="E47:K47"/>
    <mergeCell ref="B2:M2"/>
    <mergeCell ref="B4:M9"/>
    <mergeCell ref="F16:K16"/>
    <mergeCell ref="E12:K12"/>
    <mergeCell ref="E13:K13"/>
    <mergeCell ref="E14:K14"/>
  </mergeCells>
  <phoneticPr fontId="1" type="noConversion"/>
  <hyperlinks>
    <hyperlink ref="E4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2012-12-19T03:48:46Z</dcterms:modified>
</cp:coreProperties>
</file>