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45" yWindow="-30" windowWidth="19185" windowHeight="12810"/>
  </bookViews>
  <sheets>
    <sheet name="Input" sheetId="1" r:id="rId1"/>
    <sheet name="Output" sheetId="2" r:id="rId2"/>
  </sheets>
  <definedNames>
    <definedName name="LaborCompensation">OFFSET(Input!$H$29,0,0,COUNTA(Input!$H:$H)-2,1)</definedName>
    <definedName name="UnitLabor">OFFSET(Input!$F$29,0,0,COUNTA(Input!$F:$F)-2,-1)</definedName>
    <definedName name="Year">OFFSET(Input!$E$29,0,0,COUNTA(Input!$E:$E)-2,1)</definedName>
  </definedNames>
  <calcPr calcId="125725" iterate="1"/>
</workbook>
</file>

<file path=xl/calcChain.xml><?xml version="1.0" encoding="utf-8"?>
<calcChain xmlns="http://schemas.openxmlformats.org/spreadsheetml/2006/main">
  <c r="E13" i="2"/>
  <c r="E36" s="1"/>
  <c r="E12"/>
  <c r="E35" s="1"/>
  <c r="E38"/>
  <c r="F38"/>
  <c r="G38"/>
  <c r="H38"/>
  <c r="I38"/>
  <c r="E39"/>
  <c r="F39"/>
  <c r="G39"/>
  <c r="H39"/>
  <c r="I39"/>
  <c r="E40"/>
  <c r="F40"/>
  <c r="H40"/>
  <c r="E41"/>
  <c r="F41"/>
  <c r="H41"/>
  <c r="E42"/>
  <c r="F42"/>
  <c r="H42"/>
  <c r="E43"/>
  <c r="F43"/>
  <c r="H43"/>
  <c r="E44"/>
  <c r="F44"/>
  <c r="H44"/>
  <c r="E45"/>
  <c r="F45"/>
  <c r="H45"/>
  <c r="E46"/>
  <c r="F46"/>
  <c r="H46"/>
  <c r="E47"/>
  <c r="F47"/>
  <c r="H47"/>
  <c r="E48"/>
  <c r="F48"/>
  <c r="H48"/>
  <c r="E49"/>
  <c r="F49"/>
  <c r="H49"/>
  <c r="E50"/>
  <c r="F50"/>
  <c r="H50"/>
  <c r="E51"/>
  <c r="F51"/>
  <c r="H51"/>
  <c r="E52"/>
  <c r="F52"/>
  <c r="H52"/>
  <c r="E53"/>
  <c r="F53"/>
  <c r="H53"/>
  <c r="E54"/>
  <c r="F54"/>
  <c r="H54"/>
  <c r="E55"/>
  <c r="F55"/>
  <c r="H55"/>
  <c r="E56"/>
  <c r="F56"/>
  <c r="H56"/>
  <c r="E57"/>
  <c r="F57"/>
  <c r="H57"/>
  <c r="E58"/>
  <c r="F58"/>
  <c r="H58"/>
  <c r="E59"/>
  <c r="I48" i="1"/>
  <c r="I58" i="2" s="1"/>
  <c r="I47" i="1"/>
  <c r="I57" i="2" s="1"/>
  <c r="I46" i="1"/>
  <c r="I56" i="2" s="1"/>
  <c r="I45" i="1"/>
  <c r="I55" i="2" s="1"/>
  <c r="I44" i="1"/>
  <c r="I54" i="2" s="1"/>
  <c r="I43" i="1"/>
  <c r="I53" i="2" s="1"/>
  <c r="I42" i="1"/>
  <c r="I52" i="2" s="1"/>
  <c r="I41" i="1"/>
  <c r="I51" i="2" s="1"/>
  <c r="I40" i="1"/>
  <c r="I50" i="2" s="1"/>
  <c r="I39" i="1"/>
  <c r="I49" i="2" s="1"/>
  <c r="I38" i="1"/>
  <c r="I48" i="2" s="1"/>
  <c r="I37" i="1"/>
  <c r="I47" i="2" s="1"/>
  <c r="I36" i="1"/>
  <c r="I46" i="2" s="1"/>
  <c r="I35" i="1"/>
  <c r="I45" i="2" s="1"/>
  <c r="I34" i="1"/>
  <c r="I44" i="2" s="1"/>
  <c r="I33" i="1"/>
  <c r="I43" i="2" s="1"/>
  <c r="I32" i="1"/>
  <c r="I42" i="2" s="1"/>
  <c r="I31" i="1"/>
  <c r="I41" i="2" s="1"/>
  <c r="I30" i="1"/>
  <c r="I40" i="2" s="1"/>
  <c r="G48" i="1"/>
  <c r="G58" i="2" s="1"/>
  <c r="G47" i="1"/>
  <c r="G57" i="2" s="1"/>
  <c r="G46" i="1"/>
  <c r="G56" i="2" s="1"/>
  <c r="G45" i="1"/>
  <c r="G55" i="2" s="1"/>
  <c r="G44" i="1"/>
  <c r="G54" i="2" s="1"/>
  <c r="G43" i="1"/>
  <c r="G53" i="2" s="1"/>
  <c r="G42" i="1"/>
  <c r="G52" i="2" s="1"/>
  <c r="G41" i="1"/>
  <c r="G51" i="2" s="1"/>
  <c r="G40" i="1"/>
  <c r="G50" i="2" s="1"/>
  <c r="G39" i="1"/>
  <c r="G49" i="2" s="1"/>
  <c r="G38" i="1"/>
  <c r="G48" i="2" s="1"/>
  <c r="G37" i="1"/>
  <c r="G47" i="2" s="1"/>
  <c r="G36" i="1"/>
  <c r="G46" i="2" s="1"/>
  <c r="G35" i="1"/>
  <c r="G45" i="2" s="1"/>
  <c r="G34" i="1"/>
  <c r="G44" i="2" s="1"/>
  <c r="G33" i="1"/>
  <c r="G43" i="2" s="1"/>
  <c r="G32" i="1"/>
  <c r="G42" i="2" s="1"/>
  <c r="G31" i="1"/>
  <c r="G41" i="2" s="1"/>
  <c r="G30" i="1"/>
  <c r="G40" i="2" s="1"/>
  <c r="G49" i="1"/>
  <c r="G59" i="2" s="1"/>
  <c r="I49" i="1" l="1"/>
  <c r="I59" i="2" s="1"/>
</calcChain>
</file>

<file path=xl/sharedStrings.xml><?xml version="1.0" encoding="utf-8"?>
<sst xmlns="http://schemas.openxmlformats.org/spreadsheetml/2006/main" count="29" uniqueCount="26">
  <si>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</si>
  <si>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</si>
  <si>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</si>
  <si>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</si>
  <si>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</si>
  <si>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</si>
  <si>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</si>
  <si>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</si>
  <si>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</si>
  <si>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</si>
  <si>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the first year of the Data</t>
  </si>
  <si>
    <t>Enter the last year of the Data</t>
  </si>
  <si>
    <t>Range4</t>
  </si>
  <si>
    <t>Unit Labor
Costs Index</t>
  </si>
  <si>
    <t>Labor 
Compensation
 Index</t>
  </si>
  <si>
    <t>-</t>
  </si>
  <si>
    <t>Average Annual Change</t>
  </si>
  <si>
    <t>Enter name of your Industry</t>
  </si>
  <si>
    <t>% Change</t>
  </si>
  <si>
    <t>Year</t>
  </si>
  <si>
    <t>INDUSTRY UNIT LABOR &amp; LABOR COMPENSATION COST INDEX</t>
  </si>
  <si>
    <t>TEMPLATE FOR INDUSTRY ANALYSIS OF UNIT LABOR COSTS &amp; LABOR COMPENSATION INDEX COMPARISON</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</si>
  <si>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</si>
  <si>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</si>
  <si>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Industry Name</t>
  </si>
  <si>
    <r>
      <rPr>
        <b/>
        <i/>
        <sz val="10"/>
        <rFont val="Times New Roman"/>
        <family val="1"/>
      </rPr>
      <t>Note:</t>
    </r>
    <r>
      <rPr>
        <sz val="10"/>
        <rFont val="Times New Roman"/>
        <family val="1"/>
      </rPr>
      <t xml:space="preserve">
We have entered in temporary data for illustration purposes.
Please enter in your data by over-writing the existing data.</t>
    </r>
  </si>
</sst>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rgb="FF92D050"/>
        <bgColor indexed="64"/>
      </patternFill>
    </fill>
    <fill>
      <patternFill patternType="solid">
        <fgColor theme="9" tint="-0.24994659260841701"/>
        <bgColor indexed="64"/>
      </patternFill>
    </fill>
  </fills>
  <borders count="62">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56"/>
      </bottom>
      <diagonal/>
    </border>
    <border>
      <left style="thin">
        <color indexed="18"/>
      </left>
      <right style="thin">
        <color indexed="18"/>
      </right>
      <top/>
      <bottom style="thin">
        <color indexed="1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style="thin">
        <color indexed="18"/>
      </right>
      <top style="thin">
        <color indexed="18"/>
      </top>
      <bottom style="thin">
        <color indexed="56"/>
      </bottom>
      <diagonal/>
    </border>
    <border>
      <left style="thin">
        <color indexed="18"/>
      </left>
      <right style="thin">
        <color auto="1"/>
      </right>
      <top style="thin">
        <color indexed="18"/>
      </top>
      <bottom style="thin">
        <color indexed="56"/>
      </bottom>
      <diagonal/>
    </border>
    <border>
      <left style="thin">
        <color auto="1"/>
      </left>
      <right/>
      <top/>
      <bottom/>
      <diagonal/>
    </border>
    <border>
      <left style="thin">
        <color indexed="18"/>
      </left>
      <right style="thin">
        <color auto="1"/>
      </right>
      <top/>
      <bottom style="thin">
        <color indexed="18"/>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5">
    <xf numFmtId="0" fontId="0" fillId="0" borderId="0"/>
    <xf numFmtId="0" fontId="6" fillId="0" borderId="0" applyNumberFormat="0" applyFill="0" applyBorder="0" applyAlignment="0" applyProtection="0">
      <alignment vertical="top"/>
      <protection locked="0"/>
    </xf>
    <xf numFmtId="0" fontId="13" fillId="0" borderId="0" applyNumberFormat="0" applyBorder="0" applyAlignment="0" applyProtection="0">
      <alignment vertical="top"/>
      <protection locked="0"/>
    </xf>
    <xf numFmtId="0" fontId="11" fillId="0" borderId="0"/>
    <xf numFmtId="9" fontId="11" fillId="0" borderId="0" applyFont="0" applyFill="0" applyBorder="0" applyAlignment="0" applyProtection="0"/>
  </cellStyleXfs>
  <cellXfs count="11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4" fillId="6" borderId="15" xfId="0" applyFont="1" applyFill="1" applyBorder="1" applyAlignment="1" applyProtection="1">
      <alignment horizontal="left"/>
      <protection locked="0"/>
    </xf>
    <xf numFmtId="0" fontId="4" fillId="6" borderId="16"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5" fontId="3" fillId="0" borderId="17" xfId="0" applyNumberFormat="1" applyFont="1" applyFill="1" applyBorder="1" applyAlignment="1" applyProtection="1">
      <alignment horizontal="center"/>
    </xf>
    <xf numFmtId="0" fontId="3" fillId="0" borderId="0" xfId="0" applyFont="1" applyBorder="1" applyAlignment="1">
      <alignment horizontal="left" vertical="center" wrapText="1"/>
    </xf>
    <xf numFmtId="165" fontId="3" fillId="3" borderId="18" xfId="0" applyNumberFormat="1" applyFont="1" applyFill="1" applyBorder="1" applyAlignment="1" applyProtection="1">
      <alignment horizontal="center"/>
    </xf>
    <xf numFmtId="0" fontId="4" fillId="0" borderId="0" xfId="0" applyFont="1" applyFill="1" applyBorder="1" applyAlignment="1" applyProtection="1">
      <alignment horizontal="left"/>
    </xf>
    <xf numFmtId="164" fontId="3" fillId="0" borderId="0" xfId="0" applyNumberFormat="1" applyFont="1" applyFill="1" applyBorder="1" applyAlignment="1" applyProtection="1">
      <alignment horizontal="center"/>
    </xf>
    <xf numFmtId="1" fontId="9" fillId="0" borderId="19" xfId="0" applyNumberFormat="1" applyFont="1" applyFill="1" applyBorder="1" applyAlignment="1" applyProtection="1">
      <alignment horizontal="center" wrapText="1"/>
    </xf>
    <xf numFmtId="2" fontId="3" fillId="6" borderId="20" xfId="0" applyNumberFormat="1" applyFont="1" applyFill="1" applyBorder="1" applyAlignment="1" applyProtection="1">
      <alignment horizontal="center"/>
      <protection locked="0"/>
    </xf>
    <xf numFmtId="2" fontId="3" fillId="6" borderId="17" xfId="0" applyNumberFormat="1" applyFont="1" applyFill="1" applyBorder="1" applyAlignment="1" applyProtection="1">
      <alignment horizontal="center"/>
      <protection locked="0"/>
    </xf>
    <xf numFmtId="2" fontId="3" fillId="6" borderId="21" xfId="0" applyNumberFormat="1" applyFont="1" applyFill="1" applyBorder="1" applyAlignment="1" applyProtection="1">
      <alignment horizontal="center"/>
      <protection locked="0"/>
    </xf>
    <xf numFmtId="165" fontId="10" fillId="0" borderId="22" xfId="0" applyNumberFormat="1" applyFont="1" applyFill="1" applyBorder="1" applyAlignment="1">
      <alignment horizontal="center"/>
    </xf>
    <xf numFmtId="165" fontId="9" fillId="3" borderId="24" xfId="0" applyNumberFormat="1" applyFont="1" applyFill="1" applyBorder="1" applyAlignment="1">
      <alignment horizontal="center"/>
    </xf>
    <xf numFmtId="0" fontId="0" fillId="3" borderId="4" xfId="0" applyFill="1" applyBorder="1"/>
    <xf numFmtId="0" fontId="0" fillId="3" borderId="0" xfId="0" applyFill="1" applyBorder="1"/>
    <xf numFmtId="0" fontId="15" fillId="0" borderId="33" xfId="0" applyFont="1" applyFill="1" applyBorder="1" applyAlignment="1">
      <alignment horizontal="center"/>
    </xf>
    <xf numFmtId="0" fontId="15" fillId="0" borderId="37" xfId="0" applyFont="1" applyFill="1" applyBorder="1" applyAlignment="1">
      <alignment horizontal="center"/>
    </xf>
    <xf numFmtId="0" fontId="15" fillId="0" borderId="38" xfId="0" applyFont="1" applyFill="1" applyBorder="1" applyAlignment="1">
      <alignment horizontal="center"/>
    </xf>
    <xf numFmtId="0" fontId="9" fillId="3" borderId="39" xfId="0" applyFont="1" applyFill="1" applyBorder="1" applyAlignment="1">
      <alignment horizontal="left" wrapText="1"/>
    </xf>
    <xf numFmtId="0" fontId="9" fillId="3" borderId="40" xfId="0" applyFont="1" applyFill="1" applyBorder="1" applyAlignment="1">
      <alignment horizontal="center" wrapText="1"/>
    </xf>
    <xf numFmtId="0" fontId="10" fillId="0" borderId="41" xfId="0" applyFont="1" applyFill="1" applyBorder="1" applyAlignment="1">
      <alignment horizontal="left"/>
    </xf>
    <xf numFmtId="165" fontId="10" fillId="0" borderId="42" xfId="0" applyNumberFormat="1" applyFont="1" applyFill="1" applyBorder="1" applyAlignment="1">
      <alignment horizontal="center"/>
    </xf>
    <xf numFmtId="0" fontId="10" fillId="0" borderId="43" xfId="0" applyFont="1" applyFill="1" applyBorder="1" applyAlignment="1">
      <alignment horizontal="left"/>
    </xf>
    <xf numFmtId="0" fontId="9" fillId="0" borderId="45" xfId="0" applyFont="1" applyFill="1" applyBorder="1" applyAlignment="1">
      <alignment horizontal="left"/>
    </xf>
    <xf numFmtId="165" fontId="9" fillId="3" borderId="46" xfId="0" applyNumberFormat="1" applyFont="1" applyFill="1" applyBorder="1" applyAlignment="1">
      <alignment horizontal="center"/>
    </xf>
    <xf numFmtId="0" fontId="0" fillId="0" borderId="45" xfId="0" applyBorder="1"/>
    <xf numFmtId="0" fontId="0" fillId="0" borderId="47" xfId="0" applyBorder="1"/>
    <xf numFmtId="0" fontId="0" fillId="4" borderId="45" xfId="0" applyFill="1" applyBorder="1" applyProtection="1"/>
    <xf numFmtId="0" fontId="0" fillId="4" borderId="47" xfId="0" applyFill="1" applyBorder="1" applyProtection="1"/>
    <xf numFmtId="0" fontId="0" fillId="7" borderId="0" xfId="0" applyFill="1"/>
    <xf numFmtId="2" fontId="10" fillId="9" borderId="22" xfId="0" applyNumberFormat="1" applyFont="1" applyFill="1" applyBorder="1" applyAlignment="1">
      <alignment horizontal="center"/>
    </xf>
    <xf numFmtId="2" fontId="10" fillId="9" borderId="23" xfId="0" applyNumberFormat="1" applyFont="1" applyFill="1" applyBorder="1" applyAlignment="1">
      <alignment horizontal="center"/>
    </xf>
    <xf numFmtId="165" fontId="10" fillId="0" borderId="23" xfId="0" applyNumberFormat="1" applyFont="1" applyFill="1" applyBorder="1" applyAlignment="1">
      <alignment horizontal="center"/>
    </xf>
    <xf numFmtId="2" fontId="10" fillId="10" borderId="22" xfId="0" applyNumberFormat="1" applyFont="1" applyFill="1" applyBorder="1" applyAlignment="1">
      <alignment horizontal="center"/>
    </xf>
    <xf numFmtId="2" fontId="10" fillId="10" borderId="23" xfId="0" applyNumberFormat="1" applyFont="1" applyFill="1" applyBorder="1" applyAlignment="1">
      <alignment horizontal="center"/>
    </xf>
    <xf numFmtId="165" fontId="10" fillId="0" borderId="44" xfId="0" applyNumberFormat="1" applyFont="1" applyFill="1" applyBorder="1" applyAlignment="1">
      <alignment horizontal="center"/>
    </xf>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15" fillId="8" borderId="51" xfId="0" applyFont="1" applyFill="1" applyBorder="1" applyAlignment="1">
      <alignment horizontal="center"/>
    </xf>
    <xf numFmtId="0" fontId="15" fillId="8" borderId="52" xfId="0" applyFont="1" applyFill="1" applyBorder="1" applyAlignment="1">
      <alignment horizontal="center"/>
    </xf>
    <xf numFmtId="0" fontId="15" fillId="8" borderId="53"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5" xfId="0" applyFont="1" applyFill="1" applyBorder="1" applyAlignment="1" applyProtection="1">
      <alignment horizontal="center"/>
      <protection locked="0"/>
    </xf>
    <xf numFmtId="0" fontId="4" fillId="6" borderId="26" xfId="0" applyFont="1" applyFill="1" applyBorder="1" applyAlignment="1" applyProtection="1">
      <alignment horizontal="center"/>
      <protection locked="0"/>
    </xf>
    <xf numFmtId="0" fontId="4" fillId="6" borderId="27" xfId="0" applyFont="1" applyFill="1" applyBorder="1" applyAlignment="1" applyProtection="1">
      <alignment horizontal="center"/>
      <protection locked="0"/>
    </xf>
    <xf numFmtId="0" fontId="3" fillId="0" borderId="30" xfId="3" applyFont="1" applyBorder="1" applyAlignment="1">
      <alignment horizontal="left" vertical="center" wrapText="1"/>
    </xf>
    <xf numFmtId="0" fontId="3" fillId="0" borderId="31" xfId="3" applyFont="1" applyBorder="1" applyAlignment="1">
      <alignment horizontal="left" vertical="center" wrapText="1"/>
    </xf>
    <xf numFmtId="0" fontId="3" fillId="0" borderId="32" xfId="3" applyFont="1" applyBorder="1" applyAlignment="1">
      <alignment horizontal="left" vertic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7" fillId="0" borderId="48" xfId="1" applyFont="1" applyBorder="1" applyAlignment="1" applyProtection="1">
      <alignment horizontal="center"/>
    </xf>
    <xf numFmtId="0" fontId="7" fillId="0" borderId="49" xfId="1" applyFont="1" applyBorder="1" applyAlignment="1" applyProtection="1">
      <alignment horizontal="center"/>
    </xf>
    <xf numFmtId="0" fontId="7" fillId="0" borderId="50" xfId="1" applyFont="1" applyBorder="1" applyAlignment="1" applyProtection="1">
      <alignment horizontal="center"/>
    </xf>
    <xf numFmtId="0" fontId="14" fillId="7" borderId="34" xfId="0" applyFont="1" applyFill="1" applyBorder="1" applyAlignment="1">
      <alignment horizontal="center"/>
    </xf>
    <xf numFmtId="0" fontId="14" fillId="7" borderId="35" xfId="0" applyFont="1" applyFill="1" applyBorder="1" applyAlignment="1">
      <alignment horizontal="center"/>
    </xf>
    <xf numFmtId="0" fontId="14" fillId="7" borderId="36" xfId="0" applyFont="1" applyFill="1" applyBorder="1" applyAlignment="1">
      <alignment horizontal="center"/>
    </xf>
    <xf numFmtId="0" fontId="15" fillId="8" borderId="45" xfId="0" applyFont="1" applyFill="1" applyBorder="1" applyAlignment="1">
      <alignment horizontal="center"/>
    </xf>
    <xf numFmtId="0" fontId="15" fillId="8" borderId="0" xfId="0" applyFont="1" applyFill="1" applyBorder="1" applyAlignment="1">
      <alignment horizontal="center"/>
    </xf>
    <xf numFmtId="0" fontId="15" fillId="8" borderId="47" xfId="0" applyFont="1" applyFill="1" applyBorder="1" applyAlignment="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5" fillId="8" borderId="37" xfId="0" applyFont="1" applyFill="1" applyBorder="1" applyAlignment="1">
      <alignment horizontal="center"/>
    </xf>
    <xf numFmtId="0" fontId="15" fillId="8" borderId="33" xfId="0" applyFont="1" applyFill="1" applyBorder="1" applyAlignment="1">
      <alignment horizontal="center"/>
    </xf>
    <xf numFmtId="0" fontId="15" fillId="8" borderId="38" xfId="0" applyFont="1" applyFill="1" applyBorder="1" applyAlignment="1">
      <alignment horizontal="center"/>
    </xf>
  </cellXfs>
  <cellStyles count="5">
    <cellStyle name="Hyperlink" xfId="1" builtinId="8"/>
    <cellStyle name="Hyperlink 2" xfId="2"/>
    <cellStyle name="Normal" xfId="0" builtinId="0"/>
    <cellStyle name="Normal 2" xfId="3"/>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1206496519721574E-2"/>
          <c:y val="9.9601593625498142E-2"/>
          <c:w val="0.90255220417633319"/>
          <c:h val="0.76494023904382635"/>
        </c:manualLayout>
      </c:layout>
      <c:lineChart>
        <c:grouping val="stacked"/>
        <c:ser>
          <c:idx val="1"/>
          <c:order val="0"/>
          <c:tx>
            <c:strRef>
              <c:f>Input!$F$28</c:f>
              <c:strCache>
                <c:ptCount val="1"/>
                <c:pt idx="0">
                  <c:v>Unit Labor
Costs Index</c:v>
                </c:pt>
              </c:strCache>
            </c:strRef>
          </c:tx>
          <c:spPr>
            <a:ln w="38100">
              <a:solidFill>
                <a:srgbClr val="92D050"/>
              </a:solidFill>
              <a:prstDash val="solid"/>
            </a:ln>
          </c:spPr>
          <c:marker>
            <c:symbol val="none"/>
          </c:marker>
          <c:cat>
            <c:numRef>
              <c:f>[0]!Year</c:f>
              <c:numCache>
                <c:formatCode>General</c:formatCode>
                <c:ptCount val="2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numCache>
            </c:numRef>
          </c:cat>
          <c:val>
            <c:numRef>
              <c:f>[0]!UnitLabor</c:f>
              <c:numCache>
                <c:formatCode>0.00</c:formatCode>
                <c:ptCount val="20"/>
                <c:pt idx="0">
                  <c:v>102.5</c:v>
                </c:pt>
                <c:pt idx="1">
                  <c:v>102.7</c:v>
                </c:pt>
                <c:pt idx="2">
                  <c:v>102.9</c:v>
                </c:pt>
                <c:pt idx="3">
                  <c:v>103.5</c:v>
                </c:pt>
                <c:pt idx="4">
                  <c:v>103.8</c:v>
                </c:pt>
                <c:pt idx="5">
                  <c:v>104.1</c:v>
                </c:pt>
                <c:pt idx="6">
                  <c:v>104.5</c:v>
                </c:pt>
                <c:pt idx="7">
                  <c:v>105</c:v>
                </c:pt>
                <c:pt idx="8">
                  <c:v>105.6</c:v>
                </c:pt>
                <c:pt idx="9">
                  <c:v>105.8</c:v>
                </c:pt>
                <c:pt idx="10">
                  <c:v>104.9</c:v>
                </c:pt>
                <c:pt idx="11">
                  <c:v>104.3</c:v>
                </c:pt>
                <c:pt idx="12">
                  <c:v>105.2</c:v>
                </c:pt>
                <c:pt idx="13">
                  <c:v>105.5</c:v>
                </c:pt>
                <c:pt idx="14">
                  <c:v>106.2</c:v>
                </c:pt>
                <c:pt idx="15">
                  <c:v>107.1</c:v>
                </c:pt>
                <c:pt idx="16">
                  <c:v>108</c:v>
                </c:pt>
                <c:pt idx="17">
                  <c:v>108.9</c:v>
                </c:pt>
                <c:pt idx="18">
                  <c:v>109.2</c:v>
                </c:pt>
                <c:pt idx="19">
                  <c:v>109.9</c:v>
                </c:pt>
              </c:numCache>
            </c:numRef>
          </c:val>
          <c:smooth val="1"/>
        </c:ser>
        <c:ser>
          <c:idx val="0"/>
          <c:order val="1"/>
          <c:tx>
            <c:strRef>
              <c:f>Input!$H$28</c:f>
              <c:strCache>
                <c:ptCount val="1"/>
                <c:pt idx="0">
                  <c:v>Labor 
Compensation
 Index</c:v>
                </c:pt>
              </c:strCache>
            </c:strRef>
          </c:tx>
          <c:spPr>
            <a:ln w="38100">
              <a:solidFill>
                <a:schemeClr val="accent6">
                  <a:lumMod val="75000"/>
                </a:schemeClr>
              </a:solidFill>
              <a:prstDash val="solid"/>
            </a:ln>
          </c:spPr>
          <c:marker>
            <c:symbol val="none"/>
          </c:marker>
          <c:cat>
            <c:numRef>
              <c:f>[0]!Year</c:f>
              <c:numCache>
                <c:formatCode>General</c:formatCode>
                <c:ptCount val="2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numCache>
            </c:numRef>
          </c:cat>
          <c:val>
            <c:numRef>
              <c:f>[0]!LaborCompensation</c:f>
              <c:numCache>
                <c:formatCode>0.00</c:formatCode>
                <c:ptCount val="20"/>
                <c:pt idx="0">
                  <c:v>103.5</c:v>
                </c:pt>
                <c:pt idx="1">
                  <c:v>103.2</c:v>
                </c:pt>
                <c:pt idx="2">
                  <c:v>103.1</c:v>
                </c:pt>
                <c:pt idx="3">
                  <c:v>104.1</c:v>
                </c:pt>
                <c:pt idx="4">
                  <c:v>104.5</c:v>
                </c:pt>
                <c:pt idx="5">
                  <c:v>104.6</c:v>
                </c:pt>
                <c:pt idx="6">
                  <c:v>104.8</c:v>
                </c:pt>
                <c:pt idx="7">
                  <c:v>105.9</c:v>
                </c:pt>
                <c:pt idx="8">
                  <c:v>106.9</c:v>
                </c:pt>
                <c:pt idx="9">
                  <c:v>107.9</c:v>
                </c:pt>
                <c:pt idx="10">
                  <c:v>106.5</c:v>
                </c:pt>
                <c:pt idx="11">
                  <c:v>106.2</c:v>
                </c:pt>
                <c:pt idx="12">
                  <c:v>105.9</c:v>
                </c:pt>
                <c:pt idx="13">
                  <c:v>106.8</c:v>
                </c:pt>
                <c:pt idx="14">
                  <c:v>107.8</c:v>
                </c:pt>
                <c:pt idx="15">
                  <c:v>108.8</c:v>
                </c:pt>
                <c:pt idx="16">
                  <c:v>108.9</c:v>
                </c:pt>
                <c:pt idx="17">
                  <c:v>109.1</c:v>
                </c:pt>
                <c:pt idx="18">
                  <c:v>110.5</c:v>
                </c:pt>
                <c:pt idx="19">
                  <c:v>110.6</c:v>
                </c:pt>
              </c:numCache>
            </c:numRef>
          </c:val>
          <c:smooth val="1"/>
        </c:ser>
        <c:marker val="1"/>
        <c:axId val="201492736"/>
        <c:axId val="205943936"/>
      </c:lineChart>
      <c:catAx>
        <c:axId val="201492736"/>
        <c:scaling>
          <c:orientation val="minMax"/>
        </c:scaling>
        <c:axPos val="b"/>
        <c:majorGridlines>
          <c:spPr>
            <a:ln w="3175">
              <a:solidFill>
                <a:srgbClr val="C0C0C0"/>
              </a:solidFill>
              <a:prstDash val="sysDash"/>
            </a:ln>
          </c:spPr>
        </c:majorGridlines>
        <c:numFmt formatCode="General" sourceLinked="1"/>
        <c:tickLblPos val="nextTo"/>
        <c:spPr>
          <a:ln w="3175">
            <a:solidFill>
              <a:srgbClr val="969696"/>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5943936"/>
        <c:crosses val="autoZero"/>
        <c:auto val="1"/>
        <c:lblAlgn val="ctr"/>
        <c:lblOffset val="100"/>
        <c:tickLblSkip val="2"/>
        <c:tickMarkSkip val="1"/>
      </c:catAx>
      <c:valAx>
        <c:axId val="205943936"/>
        <c:scaling>
          <c:orientation val="minMax"/>
        </c:scaling>
        <c:axPos val="l"/>
        <c:majorGridlines>
          <c:spPr>
            <a:ln w="3175">
              <a:solidFill>
                <a:srgbClr val="C0C0C0"/>
              </a:solidFill>
              <a:prstDash val="sysDash"/>
            </a:ln>
          </c:spPr>
        </c:majorGridlines>
        <c:numFmt formatCode="#,##0" sourceLinked="0"/>
        <c:tickLblPos val="nextTo"/>
        <c:spPr>
          <a:ln w="9525">
            <a:no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1492736"/>
        <c:crosses val="autoZero"/>
        <c:crossBetween val="between"/>
      </c:valAx>
      <c:spPr>
        <a:solidFill>
          <a:srgbClr val="EAEAEA"/>
        </a:solidFill>
        <a:ln w="12700">
          <a:solidFill>
            <a:srgbClr val="969696"/>
          </a:solidFill>
          <a:prstDash val="solid"/>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1395441264808854E-2"/>
          <c:y val="0.10000019531288147"/>
          <c:w val="0.90232660602130954"/>
          <c:h val="0.76400149219041624"/>
        </c:manualLayout>
      </c:layout>
      <c:lineChart>
        <c:grouping val="stacked"/>
        <c:ser>
          <c:idx val="1"/>
          <c:order val="0"/>
          <c:tx>
            <c:strRef>
              <c:f>Input!$F$28</c:f>
              <c:strCache>
                <c:ptCount val="1"/>
                <c:pt idx="0">
                  <c:v>Unit Labor
Costs Index</c:v>
                </c:pt>
              </c:strCache>
            </c:strRef>
          </c:tx>
          <c:spPr>
            <a:ln w="38100">
              <a:solidFill>
                <a:srgbClr val="92D050"/>
              </a:solidFill>
              <a:prstDash val="solid"/>
            </a:ln>
          </c:spPr>
          <c:marker>
            <c:symbol val="none"/>
          </c:marker>
          <c:cat>
            <c:numRef>
              <c:f>[0]!Year</c:f>
              <c:numCache>
                <c:formatCode>General</c:formatCode>
                <c:ptCount val="2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numCache>
            </c:numRef>
          </c:cat>
          <c:val>
            <c:numRef>
              <c:f>[0]!UnitLabor</c:f>
              <c:numCache>
                <c:formatCode>0.00</c:formatCode>
                <c:ptCount val="20"/>
                <c:pt idx="0">
                  <c:v>102.5</c:v>
                </c:pt>
                <c:pt idx="1">
                  <c:v>102.7</c:v>
                </c:pt>
                <c:pt idx="2">
                  <c:v>102.9</c:v>
                </c:pt>
                <c:pt idx="3">
                  <c:v>103.5</c:v>
                </c:pt>
                <c:pt idx="4">
                  <c:v>103.8</c:v>
                </c:pt>
                <c:pt idx="5">
                  <c:v>104.1</c:v>
                </c:pt>
                <c:pt idx="6">
                  <c:v>104.5</c:v>
                </c:pt>
                <c:pt idx="7">
                  <c:v>105</c:v>
                </c:pt>
                <c:pt idx="8">
                  <c:v>105.6</c:v>
                </c:pt>
                <c:pt idx="9">
                  <c:v>105.8</c:v>
                </c:pt>
                <c:pt idx="10">
                  <c:v>104.9</c:v>
                </c:pt>
                <c:pt idx="11">
                  <c:v>104.3</c:v>
                </c:pt>
                <c:pt idx="12">
                  <c:v>105.2</c:v>
                </c:pt>
                <c:pt idx="13">
                  <c:v>105.5</c:v>
                </c:pt>
                <c:pt idx="14">
                  <c:v>106.2</c:v>
                </c:pt>
                <c:pt idx="15">
                  <c:v>107.1</c:v>
                </c:pt>
                <c:pt idx="16">
                  <c:v>108</c:v>
                </c:pt>
                <c:pt idx="17">
                  <c:v>108.9</c:v>
                </c:pt>
                <c:pt idx="18">
                  <c:v>109.2</c:v>
                </c:pt>
                <c:pt idx="19">
                  <c:v>109.9</c:v>
                </c:pt>
              </c:numCache>
            </c:numRef>
          </c:val>
          <c:smooth val="1"/>
        </c:ser>
        <c:ser>
          <c:idx val="0"/>
          <c:order val="1"/>
          <c:tx>
            <c:strRef>
              <c:f>Input!$H$28</c:f>
              <c:strCache>
                <c:ptCount val="1"/>
                <c:pt idx="0">
                  <c:v>Labor 
Compensation
 Index</c:v>
                </c:pt>
              </c:strCache>
            </c:strRef>
          </c:tx>
          <c:spPr>
            <a:ln w="38100">
              <a:solidFill>
                <a:schemeClr val="accent6">
                  <a:lumMod val="75000"/>
                </a:schemeClr>
              </a:solidFill>
              <a:prstDash val="solid"/>
            </a:ln>
          </c:spPr>
          <c:marker>
            <c:symbol val="none"/>
          </c:marker>
          <c:cat>
            <c:numRef>
              <c:f>[0]!Year</c:f>
              <c:numCache>
                <c:formatCode>General</c:formatCode>
                <c:ptCount val="2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numCache>
            </c:numRef>
          </c:cat>
          <c:val>
            <c:numRef>
              <c:f>[0]!LaborCompensation</c:f>
              <c:numCache>
                <c:formatCode>0.00</c:formatCode>
                <c:ptCount val="20"/>
                <c:pt idx="0">
                  <c:v>103.5</c:v>
                </c:pt>
                <c:pt idx="1">
                  <c:v>103.2</c:v>
                </c:pt>
                <c:pt idx="2">
                  <c:v>103.1</c:v>
                </c:pt>
                <c:pt idx="3">
                  <c:v>104.1</c:v>
                </c:pt>
                <c:pt idx="4">
                  <c:v>104.5</c:v>
                </c:pt>
                <c:pt idx="5">
                  <c:v>104.6</c:v>
                </c:pt>
                <c:pt idx="6">
                  <c:v>104.8</c:v>
                </c:pt>
                <c:pt idx="7">
                  <c:v>105.9</c:v>
                </c:pt>
                <c:pt idx="8">
                  <c:v>106.9</c:v>
                </c:pt>
                <c:pt idx="9">
                  <c:v>107.9</c:v>
                </c:pt>
                <c:pt idx="10">
                  <c:v>106.5</c:v>
                </c:pt>
                <c:pt idx="11">
                  <c:v>106.2</c:v>
                </c:pt>
                <c:pt idx="12">
                  <c:v>105.9</c:v>
                </c:pt>
                <c:pt idx="13">
                  <c:v>106.8</c:v>
                </c:pt>
                <c:pt idx="14">
                  <c:v>107.8</c:v>
                </c:pt>
                <c:pt idx="15">
                  <c:v>108.8</c:v>
                </c:pt>
                <c:pt idx="16">
                  <c:v>108.9</c:v>
                </c:pt>
                <c:pt idx="17">
                  <c:v>109.1</c:v>
                </c:pt>
                <c:pt idx="18">
                  <c:v>110.5</c:v>
                </c:pt>
                <c:pt idx="19">
                  <c:v>110.6</c:v>
                </c:pt>
              </c:numCache>
            </c:numRef>
          </c:val>
          <c:smooth val="1"/>
        </c:ser>
        <c:marker val="1"/>
        <c:axId val="207461760"/>
        <c:axId val="208181504"/>
      </c:lineChart>
      <c:catAx>
        <c:axId val="207461760"/>
        <c:scaling>
          <c:orientation val="minMax"/>
        </c:scaling>
        <c:axPos val="b"/>
        <c:majorGridlines>
          <c:spPr>
            <a:ln w="3175">
              <a:solidFill>
                <a:srgbClr val="C0C0C0"/>
              </a:solidFill>
              <a:prstDash val="sysDash"/>
            </a:ln>
          </c:spPr>
        </c:majorGridlines>
        <c:numFmt formatCode="General" sourceLinked="1"/>
        <c:tickLblPos val="nextTo"/>
        <c:spPr>
          <a:ln w="3175">
            <a:solidFill>
              <a:srgbClr val="969696"/>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8181504"/>
        <c:crosses val="autoZero"/>
        <c:auto val="1"/>
        <c:lblAlgn val="ctr"/>
        <c:lblOffset val="100"/>
        <c:tickLblSkip val="2"/>
        <c:tickMarkSkip val="1"/>
      </c:catAx>
      <c:valAx>
        <c:axId val="208181504"/>
        <c:scaling>
          <c:orientation val="minMax"/>
        </c:scaling>
        <c:axPos val="l"/>
        <c:majorGridlines>
          <c:spPr>
            <a:ln w="3175">
              <a:solidFill>
                <a:srgbClr val="C0C0C0"/>
              </a:solidFill>
              <a:prstDash val="sysDash"/>
            </a:ln>
          </c:spPr>
        </c:majorGridlines>
        <c:numFmt formatCode="#,##0" sourceLinked="0"/>
        <c:tickLblPos val="nextTo"/>
        <c:spPr>
          <a:ln w="9525">
            <a:no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7461760"/>
        <c:crosses val="autoZero"/>
        <c:crossBetween val="between"/>
      </c:valAx>
      <c:spPr>
        <a:solidFill>
          <a:srgbClr val="EAEAEA"/>
        </a:solidFill>
        <a:ln w="12700">
          <a:solidFill>
            <a:srgbClr val="969696"/>
          </a:solidFill>
          <a:prstDash val="solid"/>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9</xdr:col>
      <xdr:colOff>0</xdr:colOff>
      <xdr:row>22</xdr:row>
      <xdr:rowOff>85725</xdr:rowOff>
    </xdr:to>
    <xdr:sp macro="" textlink="">
      <xdr:nvSpPr>
        <xdr:cNvPr id="1185" name="Line 11"/>
        <xdr:cNvSpPr>
          <a:spLocks noChangeShapeType="1"/>
        </xdr:cNvSpPr>
      </xdr:nvSpPr>
      <xdr:spPr bwMode="auto">
        <a:xfrm>
          <a:off x="3486150" y="2914650"/>
          <a:ext cx="40767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87"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28575</xdr:rowOff>
    </xdr:from>
    <xdr:to>
      <xdr:col>3</xdr:col>
      <xdr:colOff>104775</xdr:colOff>
      <xdr:row>47</xdr:row>
      <xdr:rowOff>76200</xdr:rowOff>
    </xdr:to>
    <xdr:sp macro="" textlink="">
      <xdr:nvSpPr>
        <xdr:cNvPr id="1188" name="AutoShape 63"/>
        <xdr:cNvSpPr>
          <a:spLocks/>
        </xdr:cNvSpPr>
      </xdr:nvSpPr>
      <xdr:spPr bwMode="auto">
        <a:xfrm>
          <a:off x="3295650" y="3505200"/>
          <a:ext cx="114300" cy="3790950"/>
        </a:xfrm>
        <a:prstGeom prst="leftBrace">
          <a:avLst>
            <a:gd name="adj1" fmla="val 276389"/>
            <a:gd name="adj2" fmla="val 50000"/>
          </a:avLst>
        </a:prstGeom>
        <a:noFill/>
        <a:ln w="9525">
          <a:solidFill>
            <a:srgbClr val="000000"/>
          </a:solidFill>
          <a:round/>
          <a:headEnd/>
          <a:tailEnd/>
        </a:ln>
      </xdr:spPr>
    </xdr:sp>
    <xdr:clientData/>
  </xdr:twoCellAnchor>
  <xdr:twoCellAnchor>
    <xdr:from>
      <xdr:col>5</xdr:col>
      <xdr:colOff>666750</xdr:colOff>
      <xdr:row>52</xdr:row>
      <xdr:rowOff>133350</xdr:rowOff>
    </xdr:from>
    <xdr:to>
      <xdr:col>7</xdr:col>
      <xdr:colOff>114300</xdr:colOff>
      <xdr:row>55</xdr:row>
      <xdr:rowOff>66675</xdr:rowOff>
    </xdr:to>
    <xdr:grpSp>
      <xdr:nvGrpSpPr>
        <xdr:cNvPr id="1190" name="Group 99">
          <a:hlinkClick xmlns:r="http://schemas.openxmlformats.org/officeDocument/2006/relationships" r:id="rId1"/>
        </xdr:cNvPr>
        <xdr:cNvGrpSpPr>
          <a:grpSpLocks/>
        </xdr:cNvGrpSpPr>
      </xdr:nvGrpSpPr>
      <xdr:grpSpPr bwMode="auto">
        <a:xfrm>
          <a:off x="5200650" y="8277225"/>
          <a:ext cx="1143000" cy="419100"/>
          <a:chOff x="61" y="729"/>
          <a:chExt cx="120" cy="50"/>
        </a:xfrm>
        <a:effectLst>
          <a:outerShdw blurRad="50800" dist="38100" dir="2700000" algn="tl" rotWithShape="0">
            <a:prstClr val="black">
              <a:alpha val="40000"/>
            </a:prstClr>
          </a:outerShdw>
        </a:effectLst>
      </xdr:grpSpPr>
      <xdr:sp macro="" textlink="">
        <xdr:nvSpPr>
          <xdr:cNvPr id="1124" name="AutoShape 100">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93" name="Oval 101"/>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94" name="AutoShape 102"/>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1</xdr:col>
      <xdr:colOff>1362075</xdr:colOff>
      <xdr:row>48</xdr:row>
      <xdr:rowOff>95250</xdr:rowOff>
    </xdr:from>
    <xdr:to>
      <xdr:col>5</xdr:col>
      <xdr:colOff>771525</xdr:colOff>
      <xdr:row>48</xdr:row>
      <xdr:rowOff>95250</xdr:rowOff>
    </xdr:to>
    <xdr:sp macro="" textlink="">
      <xdr:nvSpPr>
        <xdr:cNvPr id="1191" name="Line 104"/>
        <xdr:cNvSpPr>
          <a:spLocks noChangeShapeType="1"/>
        </xdr:cNvSpPr>
      </xdr:nvSpPr>
      <xdr:spPr bwMode="auto">
        <a:xfrm>
          <a:off x="2381250" y="7477125"/>
          <a:ext cx="2562225"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2126" name="Group 12"/>
        <xdr:cNvGrpSpPr>
          <a:grpSpLocks/>
        </xdr:cNvGrpSpPr>
      </xdr:nvGrpSpPr>
      <xdr:grpSpPr bwMode="auto">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34"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35"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2"/>
            </a:avLst>
          </a:prstGeom>
          <a:solidFill>
            <a:srgbClr val="FFFFFF"/>
          </a:solidFill>
          <a:ln w="9525">
            <a:solidFill>
              <a:srgbClr val="000000"/>
            </a:solidFill>
            <a:miter lim="800000"/>
            <a:headEnd/>
            <a:tailEnd/>
          </a:ln>
        </xdr:spPr>
      </xdr:sp>
    </xdr:grpSp>
    <xdr:clientData/>
  </xdr:twoCellAnchor>
  <xdr:twoCellAnchor>
    <xdr:from>
      <xdr:col>0</xdr:col>
      <xdr:colOff>228600</xdr:colOff>
      <xdr:row>74</xdr:row>
      <xdr:rowOff>19050</xdr:rowOff>
    </xdr:from>
    <xdr:to>
      <xdr:col>0</xdr:col>
      <xdr:colOff>1323975</xdr:colOff>
      <xdr:row>77</xdr:row>
      <xdr:rowOff>9525</xdr:rowOff>
    </xdr:to>
    <xdr:grpSp>
      <xdr:nvGrpSpPr>
        <xdr:cNvPr id="2127" name="Group 13"/>
        <xdr:cNvGrpSpPr>
          <a:grpSpLocks/>
        </xdr:cNvGrpSpPr>
      </xdr:nvGrpSpPr>
      <xdr:grpSpPr bwMode="auto">
        <a:xfrm>
          <a:off x="228600" y="12334875"/>
          <a:ext cx="1095375" cy="485775"/>
          <a:chOff x="228600" y="12449175"/>
          <a:chExt cx="1095375" cy="461122"/>
        </a:xfrm>
        <a:effectLst>
          <a:outerShdw blurRad="50800" dist="38100" dir="2700000" algn="tl" rotWithShape="0">
            <a:prstClr val="black">
              <a:alpha val="40000"/>
            </a:prstClr>
          </a:outerShdw>
        </a:effectLst>
      </xdr:grpSpPr>
      <xdr:sp macro="" textlink="">
        <xdr:nvSpPr>
          <xdr:cNvPr id="2078" name="AutoShape 30">
            <a:hlinkClick xmlns:r="http://schemas.openxmlformats.org/officeDocument/2006/relationships" r:id="rId4"/>
          </xdr:cNvPr>
          <xdr:cNvSpPr>
            <a:spLocks noChangeArrowheads="1"/>
          </xdr:cNvSpPr>
        </xdr:nvSpPr>
        <xdr:spPr bwMode="auto">
          <a:xfrm>
            <a:off x="228600" y="12449175"/>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31" name="Oval 31">
            <a:hlinkClick xmlns:r="http://schemas.openxmlformats.org/officeDocument/2006/relationships" r:id="rId5"/>
          </xdr:cNvPr>
          <xdr:cNvSpPr>
            <a:spLocks noChangeArrowheads="1"/>
          </xdr:cNvSpPr>
        </xdr:nvSpPr>
        <xdr:spPr bwMode="auto">
          <a:xfrm>
            <a:off x="292497" y="12495287"/>
            <a:ext cx="392509" cy="378120"/>
          </a:xfrm>
          <a:prstGeom prst="ellipse">
            <a:avLst/>
          </a:prstGeom>
          <a:solidFill>
            <a:srgbClr val="FF9900"/>
          </a:solidFill>
          <a:ln w="9525">
            <a:solidFill>
              <a:srgbClr val="969696"/>
            </a:solidFill>
            <a:round/>
            <a:headEnd/>
            <a:tailEnd/>
          </a:ln>
        </xdr:spPr>
      </xdr:sp>
      <xdr:sp macro="" textlink="">
        <xdr:nvSpPr>
          <xdr:cNvPr id="2132" name="AutoShape 32">
            <a:hlinkClick xmlns:r="http://schemas.openxmlformats.org/officeDocument/2006/relationships" r:id="rId6"/>
          </xdr:cNvPr>
          <xdr:cNvSpPr>
            <a:spLocks noChangeArrowheads="1"/>
          </xdr:cNvSpPr>
        </xdr:nvSpPr>
        <xdr:spPr bwMode="auto">
          <a:xfrm flipH="1">
            <a:off x="347266" y="12615179"/>
            <a:ext cx="292100" cy="147559"/>
          </a:xfrm>
          <a:prstGeom prst="rightArrow">
            <a:avLst>
              <a:gd name="adj1" fmla="val 50000"/>
              <a:gd name="adj2" fmla="val 50002"/>
            </a:avLst>
          </a:prstGeom>
          <a:solidFill>
            <a:srgbClr val="FFFFFF"/>
          </a:solidFill>
          <a:ln w="9525">
            <a:solidFill>
              <a:srgbClr val="000000"/>
            </a:solidFill>
            <a:miter lim="800000"/>
            <a:headEnd/>
            <a:tailEnd/>
          </a:ln>
        </xdr:spPr>
      </xdr:sp>
    </xdr:grpSp>
    <xdr:clientData/>
  </xdr:twoCellAnchor>
  <xdr:twoCellAnchor editAs="oneCell">
    <xdr:from>
      <xdr:col>1</xdr:col>
      <xdr:colOff>9525</xdr:colOff>
      <xdr:row>19</xdr:row>
      <xdr:rowOff>104775</xdr:rowOff>
    </xdr:from>
    <xdr:to>
      <xdr:col>2</xdr:col>
      <xdr:colOff>657225</xdr:colOff>
      <xdr:row>21</xdr:row>
      <xdr:rowOff>76200</xdr:rowOff>
    </xdr:to>
    <xdr:sp macro="" textlink="">
      <xdr:nvSpPr>
        <xdr:cNvPr id="2083" name="Text Box 35"/>
        <xdr:cNvSpPr txBox="1">
          <a:spLocks noChangeArrowheads="1"/>
        </xdr:cNvSpPr>
      </xdr:nvSpPr>
      <xdr:spPr bwMode="auto">
        <a:xfrm>
          <a:off x="1762125" y="3314700"/>
          <a:ext cx="1419225" cy="295275"/>
        </a:xfrm>
        <a:prstGeom prst="rect">
          <a:avLst/>
        </a:prstGeom>
        <a:solidFill>
          <a:srgbClr val="C0C0C0"/>
        </a:solidFill>
        <a:ln w="9525">
          <a:no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CHART ONLY </a:t>
          </a:r>
        </a:p>
      </xdr:txBody>
    </xdr:sp>
    <xdr:clientData/>
  </xdr:twoCellAnchor>
  <xdr:twoCellAnchor editAs="oneCell">
    <xdr:from>
      <xdr:col>1</xdr:col>
      <xdr:colOff>9525</xdr:colOff>
      <xdr:row>54</xdr:row>
      <xdr:rowOff>66675</xdr:rowOff>
    </xdr:from>
    <xdr:to>
      <xdr:col>2</xdr:col>
      <xdr:colOff>657225</xdr:colOff>
      <xdr:row>56</xdr:row>
      <xdr:rowOff>38100</xdr:rowOff>
    </xdr:to>
    <xdr:sp macro="" textlink="">
      <xdr:nvSpPr>
        <xdr:cNvPr id="2084" name="Text Box 36"/>
        <xdr:cNvSpPr txBox="1">
          <a:spLocks noChangeArrowheads="1"/>
        </xdr:cNvSpPr>
      </xdr:nvSpPr>
      <xdr:spPr bwMode="auto">
        <a:xfrm>
          <a:off x="1762125" y="9105900"/>
          <a:ext cx="1419225" cy="295275"/>
        </a:xfrm>
        <a:prstGeom prst="rect">
          <a:avLst/>
        </a:prstGeom>
        <a:solidFill>
          <a:srgbClr val="C0C0C0"/>
        </a:solidFill>
        <a:ln w="9525">
          <a:no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CHART &amp; TABLE</a:t>
          </a:r>
        </a:p>
      </xdr:txBody>
    </xdr:sp>
    <xdr:clientData/>
  </xdr:twoCellAnchor>
  <xdr:twoCellAnchor>
    <xdr:from>
      <xdr:col>4</xdr:col>
      <xdr:colOff>49697</xdr:colOff>
      <xdr:row>60</xdr:row>
      <xdr:rowOff>0</xdr:rowOff>
    </xdr:from>
    <xdr:to>
      <xdr:col>8</xdr:col>
      <xdr:colOff>803414</xdr:colOff>
      <xdr:row>74</xdr:row>
      <xdr:rowOff>123825</xdr:rowOff>
    </xdr:to>
    <xdr:graphicFrame macro="">
      <xdr:nvGraphicFramePr>
        <xdr:cNvPr id="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19050</xdr:colOff>
      <xdr:row>13</xdr:row>
      <xdr:rowOff>28575</xdr:rowOff>
    </xdr:from>
    <xdr:to>
      <xdr:col>8</xdr:col>
      <xdr:colOff>771525</xdr:colOff>
      <xdr:row>27</xdr:row>
      <xdr:rowOff>142875</xdr:rowOff>
    </xdr:to>
    <xdr:graphicFrame macro="">
      <xdr:nvGraphicFramePr>
        <xdr:cNvPr id="14"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smallbusinessplanresources.com/" TargetMode="Externa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42"/>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10.7109375" style="5" customWidth="1"/>
    <col min="6" max="9" width="12.7109375" customWidth="1"/>
    <col min="10" max="10" width="2.28515625" customWidth="1"/>
    <col min="11" max="11" width="14.140625" customWidth="1"/>
    <col min="12" max="12" width="5.5703125" customWidth="1"/>
    <col min="13" max="13" width="16" customWidth="1"/>
    <col min="14" max="14" width="16.85546875" customWidth="1"/>
    <col min="15" max="17" width="15.7109375" customWidth="1"/>
  </cols>
  <sheetData>
    <row r="2" spans="1:13">
      <c r="B2" s="72" t="s">
        <v>21</v>
      </c>
      <c r="C2" s="72"/>
      <c r="D2" s="72"/>
      <c r="E2" s="72"/>
      <c r="F2" s="72"/>
      <c r="G2" s="72"/>
      <c r="H2" s="72"/>
      <c r="I2" s="72"/>
      <c r="J2" s="72"/>
      <c r="K2" s="72"/>
      <c r="L2" s="72"/>
      <c r="M2" s="72"/>
    </row>
    <row r="3" spans="1:13" ht="12.75" customHeight="1">
      <c r="A3" s="20"/>
    </row>
    <row r="4" spans="1:13">
      <c r="B4" s="82" t="s">
        <v>0</v>
      </c>
      <c r="C4" s="83"/>
      <c r="D4" s="83"/>
      <c r="E4" s="83"/>
      <c r="F4" s="83"/>
      <c r="G4" s="83"/>
      <c r="H4" s="83"/>
      <c r="I4" s="83"/>
      <c r="J4" s="83"/>
      <c r="K4" s="83"/>
      <c r="L4" s="83"/>
      <c r="M4" s="84"/>
    </row>
    <row r="5" spans="1:13" ht="5.0999999999999996" customHeight="1"/>
    <row r="6" spans="1:13" ht="11.45" customHeight="1">
      <c r="B6" s="73" t="s">
        <v>5</v>
      </c>
      <c r="C6" s="74"/>
      <c r="D6" s="74"/>
      <c r="E6" s="74"/>
      <c r="F6" s="74"/>
      <c r="G6" s="74"/>
      <c r="H6" s="74"/>
      <c r="I6" s="74"/>
      <c r="J6" s="74"/>
      <c r="K6" s="74"/>
      <c r="L6" s="74"/>
      <c r="M6" s="75"/>
    </row>
    <row r="7" spans="1:13" ht="11.45" customHeight="1">
      <c r="B7" s="76"/>
      <c r="C7" s="77"/>
      <c r="D7" s="77"/>
      <c r="E7" s="77"/>
      <c r="F7" s="77"/>
      <c r="G7" s="77"/>
      <c r="H7" s="77"/>
      <c r="I7" s="77"/>
      <c r="J7" s="77"/>
      <c r="K7" s="77"/>
      <c r="L7" s="77"/>
      <c r="M7" s="78"/>
    </row>
    <row r="8" spans="1:13" ht="11.45" customHeight="1">
      <c r="B8" s="76"/>
      <c r="C8" s="77"/>
      <c r="D8" s="77"/>
      <c r="E8" s="77"/>
      <c r="F8" s="77"/>
      <c r="G8" s="77"/>
      <c r="H8" s="77"/>
      <c r="I8" s="77"/>
      <c r="J8" s="77"/>
      <c r="K8" s="77"/>
      <c r="L8" s="77"/>
      <c r="M8" s="78"/>
    </row>
    <row r="9" spans="1:13" ht="11.45" customHeight="1">
      <c r="B9" s="76"/>
      <c r="C9" s="77"/>
      <c r="D9" s="77"/>
      <c r="E9" s="77"/>
      <c r="F9" s="77"/>
      <c r="G9" s="77"/>
      <c r="H9" s="77"/>
      <c r="I9" s="77"/>
      <c r="J9" s="77"/>
      <c r="K9" s="77"/>
      <c r="L9" s="77"/>
      <c r="M9" s="78"/>
    </row>
    <row r="10" spans="1:13" ht="11.45" customHeight="1">
      <c r="B10" s="79"/>
      <c r="C10" s="80"/>
      <c r="D10" s="80"/>
      <c r="E10" s="80"/>
      <c r="F10" s="80"/>
      <c r="G10" s="80"/>
      <c r="H10" s="80"/>
      <c r="I10" s="80"/>
      <c r="J10" s="80"/>
      <c r="K10" s="80"/>
      <c r="L10" s="80"/>
      <c r="M10" s="81"/>
    </row>
    <row r="11" spans="1:13" ht="12.75" customHeight="1">
      <c r="B11" s="24" t="s">
        <v>6</v>
      </c>
      <c r="C11" s="25"/>
      <c r="D11" s="25"/>
      <c r="E11" s="25"/>
      <c r="F11" s="25"/>
      <c r="G11" s="25"/>
      <c r="H11" s="25"/>
      <c r="I11" s="25"/>
      <c r="J11" s="25"/>
      <c r="K11" s="25"/>
      <c r="L11" s="26"/>
      <c r="M11" s="27"/>
    </row>
    <row r="13" spans="1:13">
      <c r="B13" s="82" t="s">
        <v>1</v>
      </c>
      <c r="C13" s="83"/>
      <c r="D13" s="83"/>
      <c r="E13" s="83"/>
      <c r="F13" s="83"/>
      <c r="G13" s="83"/>
      <c r="H13" s="83"/>
      <c r="I13" s="83"/>
      <c r="J13" s="83"/>
      <c r="K13" s="83"/>
      <c r="L13" s="83"/>
      <c r="M13" s="84"/>
    </row>
    <row r="14" spans="1:13" ht="5.0999999999999996" customHeight="1"/>
    <row r="15" spans="1:13" ht="12.75" customHeight="1">
      <c r="B15" s="73" t="s">
        <v>22</v>
      </c>
      <c r="C15" s="74"/>
      <c r="D15" s="74"/>
      <c r="E15" s="74"/>
      <c r="F15" s="74"/>
      <c r="G15" s="74"/>
      <c r="H15" s="74"/>
      <c r="I15" s="74"/>
      <c r="J15" s="74"/>
      <c r="K15" s="74"/>
      <c r="L15" s="74"/>
      <c r="M15" s="75"/>
    </row>
    <row r="16" spans="1:13">
      <c r="B16" s="76"/>
      <c r="C16" s="77"/>
      <c r="D16" s="77"/>
      <c r="E16" s="77"/>
      <c r="F16" s="77"/>
      <c r="G16" s="77"/>
      <c r="H16" s="77"/>
      <c r="I16" s="77"/>
      <c r="J16" s="77"/>
      <c r="K16" s="77"/>
      <c r="L16" s="77"/>
      <c r="M16" s="78"/>
    </row>
    <row r="17" spans="2:13">
      <c r="B17" s="76"/>
      <c r="C17" s="77"/>
      <c r="D17" s="77"/>
      <c r="E17" s="77"/>
      <c r="F17" s="77"/>
      <c r="G17" s="77"/>
      <c r="H17" s="77"/>
      <c r="I17" s="77"/>
      <c r="J17" s="77"/>
      <c r="K17" s="77"/>
      <c r="L17" s="77"/>
      <c r="M17" s="78"/>
    </row>
    <row r="18" spans="2:13">
      <c r="B18" s="79"/>
      <c r="C18" s="80"/>
      <c r="D18" s="80"/>
      <c r="E18" s="80"/>
      <c r="F18" s="80"/>
      <c r="G18" s="80"/>
      <c r="H18" s="80"/>
      <c r="I18" s="80"/>
      <c r="J18" s="80"/>
      <c r="K18" s="80"/>
      <c r="L18" s="80"/>
      <c r="M18" s="81"/>
    </row>
    <row r="19" spans="2:13" ht="12.75" customHeight="1"/>
    <row r="20" spans="2:13">
      <c r="B20" s="82" t="s">
        <v>2</v>
      </c>
      <c r="C20" s="83"/>
      <c r="D20" s="83"/>
      <c r="E20" s="83"/>
      <c r="F20" s="83"/>
      <c r="G20" s="83"/>
      <c r="H20" s="83"/>
      <c r="I20" s="83"/>
      <c r="J20" s="83"/>
      <c r="K20" s="83"/>
      <c r="L20" s="83"/>
      <c r="M20" s="84"/>
    </row>
    <row r="21" spans="2:13" ht="5.0999999999999996" customHeight="1"/>
    <row r="22" spans="2:13" ht="12.75" customHeight="1">
      <c r="B22" s="7" t="s">
        <v>17</v>
      </c>
      <c r="C22" s="8"/>
      <c r="D22" s="1"/>
      <c r="J22" s="87" t="s">
        <v>24</v>
      </c>
      <c r="K22" s="88"/>
      <c r="L22" s="88"/>
      <c r="M22" s="89"/>
    </row>
    <row r="23" spans="2:13" ht="12.75" customHeight="1">
      <c r="B23" s="7" t="s">
        <v>10</v>
      </c>
      <c r="C23" s="8"/>
      <c r="D23" s="1"/>
      <c r="J23" s="87">
        <v>1988</v>
      </c>
      <c r="K23" s="88"/>
      <c r="L23" s="88"/>
      <c r="M23" s="89"/>
    </row>
    <row r="24" spans="2:13" ht="12.75" customHeight="1">
      <c r="B24" s="7" t="s">
        <v>11</v>
      </c>
      <c r="C24" s="8"/>
      <c r="D24" s="1"/>
      <c r="J24" s="87">
        <v>2007</v>
      </c>
      <c r="K24" s="88"/>
      <c r="L24" s="88"/>
      <c r="M24" s="89"/>
    </row>
    <row r="25" spans="2:13">
      <c r="B25" s="1"/>
      <c r="C25" s="1"/>
      <c r="D25" s="1"/>
      <c r="F25" s="1"/>
      <c r="G25" s="1"/>
      <c r="H25" s="1"/>
      <c r="I25" s="1"/>
      <c r="J25" s="1"/>
      <c r="K25" s="1"/>
      <c r="L25" s="1"/>
      <c r="M25" s="1"/>
    </row>
    <row r="26" spans="2:13" ht="12.75" customHeight="1">
      <c r="B26" s="90" t="s">
        <v>25</v>
      </c>
      <c r="C26" s="32"/>
      <c r="D26" s="6"/>
      <c r="E26" s="93" t="s">
        <v>20</v>
      </c>
      <c r="F26" s="94"/>
      <c r="G26" s="94"/>
      <c r="H26" s="94"/>
      <c r="I26" s="94"/>
      <c r="J26" s="3"/>
      <c r="K26" s="85"/>
      <c r="L26" s="22"/>
      <c r="M26" s="22"/>
    </row>
    <row r="27" spans="2:13">
      <c r="B27" s="91"/>
      <c r="C27" s="32"/>
      <c r="D27" s="6"/>
      <c r="E27" s="28" t="s">
        <v>19</v>
      </c>
      <c r="F27" s="30" t="s">
        <v>7</v>
      </c>
      <c r="G27" s="31" t="s">
        <v>8</v>
      </c>
      <c r="H27" s="31" t="s">
        <v>9</v>
      </c>
      <c r="I27" s="31" t="s">
        <v>12</v>
      </c>
      <c r="J27" s="3"/>
      <c r="K27" s="85"/>
      <c r="L27" s="22"/>
      <c r="M27" s="22"/>
    </row>
    <row r="28" spans="2:13" ht="39.950000000000003" customHeight="1">
      <c r="B28" s="91"/>
      <c r="C28" s="32"/>
      <c r="D28" s="6"/>
      <c r="E28" s="29"/>
      <c r="F28" s="43" t="s">
        <v>13</v>
      </c>
      <c r="G28" s="43" t="s">
        <v>18</v>
      </c>
      <c r="H28" s="43" t="s">
        <v>14</v>
      </c>
      <c r="I28" s="43" t="s">
        <v>18</v>
      </c>
      <c r="J28" s="3"/>
      <c r="K28" s="85"/>
      <c r="L28" s="22"/>
      <c r="M28" s="22"/>
    </row>
    <row r="29" spans="2:13">
      <c r="B29" s="91"/>
      <c r="C29" s="32"/>
      <c r="D29" s="6"/>
      <c r="E29" s="33">
        <v>1988</v>
      </c>
      <c r="F29" s="45">
        <v>102.5</v>
      </c>
      <c r="G29" s="38" t="s">
        <v>15</v>
      </c>
      <c r="H29" s="44">
        <v>103.5</v>
      </c>
      <c r="I29" s="38" t="s">
        <v>15</v>
      </c>
      <c r="J29" s="4"/>
      <c r="K29" s="86"/>
      <c r="L29" s="23"/>
      <c r="M29" s="23"/>
    </row>
    <row r="30" spans="2:13">
      <c r="B30" s="91"/>
      <c r="C30" s="32"/>
      <c r="D30" s="6"/>
      <c r="E30" s="33">
        <v>1989</v>
      </c>
      <c r="F30" s="45">
        <v>102.7</v>
      </c>
      <c r="G30" s="38">
        <f>+IF(F30="","-",(F30-F29)/F29)</f>
        <v>1.9512195121951497E-3</v>
      </c>
      <c r="H30" s="44">
        <v>103.2</v>
      </c>
      <c r="I30" s="38">
        <f>+IF(H30="","-",(H30-H29)/H29)</f>
        <v>-2.8985507246376539E-3</v>
      </c>
      <c r="J30" s="4"/>
      <c r="K30" s="86"/>
      <c r="L30" s="23"/>
      <c r="M30" s="23"/>
    </row>
    <row r="31" spans="2:13">
      <c r="B31" s="91"/>
      <c r="C31" s="32"/>
      <c r="D31" s="6"/>
      <c r="E31" s="33">
        <v>1990</v>
      </c>
      <c r="F31" s="45">
        <v>102.9</v>
      </c>
      <c r="G31" s="38">
        <f t="shared" ref="G31:I48" si="0">+IF(F31="","-",(F31-F30)/F30)</f>
        <v>1.9474196689386839E-3</v>
      </c>
      <c r="H31" s="44">
        <v>103.1</v>
      </c>
      <c r="I31" s="38">
        <f t="shared" si="0"/>
        <v>-9.6899224806209811E-4</v>
      </c>
      <c r="J31" s="4"/>
      <c r="K31" s="86"/>
      <c r="L31" s="23"/>
      <c r="M31" s="23"/>
    </row>
    <row r="32" spans="2:13">
      <c r="B32" s="91"/>
      <c r="C32" s="32"/>
      <c r="D32" s="6"/>
      <c r="E32" s="33">
        <v>1991</v>
      </c>
      <c r="F32" s="45">
        <v>103.5</v>
      </c>
      <c r="G32" s="38">
        <f t="shared" si="0"/>
        <v>5.830903790087408E-3</v>
      </c>
      <c r="H32" s="44">
        <v>104.1</v>
      </c>
      <c r="I32" s="38">
        <f t="shared" si="0"/>
        <v>9.6993210475266739E-3</v>
      </c>
      <c r="J32" s="4"/>
      <c r="K32" s="86"/>
      <c r="L32" s="23"/>
      <c r="M32" s="23"/>
    </row>
    <row r="33" spans="2:13">
      <c r="B33" s="91"/>
      <c r="C33" s="32"/>
      <c r="D33" s="6"/>
      <c r="E33" s="33">
        <v>1992</v>
      </c>
      <c r="F33" s="45">
        <v>103.8</v>
      </c>
      <c r="G33" s="38">
        <f t="shared" si="0"/>
        <v>2.8985507246376539E-3</v>
      </c>
      <c r="H33" s="44">
        <v>104.5</v>
      </c>
      <c r="I33" s="38">
        <f t="shared" si="0"/>
        <v>3.8424591738713326E-3</v>
      </c>
      <c r="J33" s="4"/>
      <c r="K33" s="86"/>
      <c r="L33" s="23"/>
      <c r="M33" s="23"/>
    </row>
    <row r="34" spans="2:13">
      <c r="B34" s="91"/>
      <c r="C34" s="32"/>
      <c r="D34" s="6"/>
      <c r="E34" s="33">
        <v>1993</v>
      </c>
      <c r="F34" s="45">
        <v>104.1</v>
      </c>
      <c r="G34" s="38">
        <f t="shared" si="0"/>
        <v>2.8901734104045968E-3</v>
      </c>
      <c r="H34" s="44">
        <v>104.6</v>
      </c>
      <c r="I34" s="38">
        <f t="shared" si="0"/>
        <v>9.569377990430078E-4</v>
      </c>
      <c r="J34" s="4"/>
      <c r="K34" s="86"/>
      <c r="L34" s="23"/>
      <c r="M34" s="23"/>
    </row>
    <row r="35" spans="2:13">
      <c r="B35" s="91"/>
      <c r="C35" s="32"/>
      <c r="D35" s="6"/>
      <c r="E35" s="33">
        <v>1994</v>
      </c>
      <c r="F35" s="45">
        <v>104.5</v>
      </c>
      <c r="G35" s="38">
        <f t="shared" si="0"/>
        <v>3.8424591738713326E-3</v>
      </c>
      <c r="H35" s="44">
        <v>104.8</v>
      </c>
      <c r="I35" s="38">
        <f t="shared" si="0"/>
        <v>1.9120458891013657E-3</v>
      </c>
      <c r="J35" s="4"/>
      <c r="K35" s="86"/>
      <c r="L35" s="23"/>
      <c r="M35" s="23"/>
    </row>
    <row r="36" spans="2:13">
      <c r="B36" s="91"/>
      <c r="C36" s="32"/>
      <c r="D36" s="6"/>
      <c r="E36" s="33">
        <v>1995</v>
      </c>
      <c r="F36" s="45">
        <v>105</v>
      </c>
      <c r="G36" s="38">
        <f t="shared" si="0"/>
        <v>4.7846889952153108E-3</v>
      </c>
      <c r="H36" s="44">
        <v>105.9</v>
      </c>
      <c r="I36" s="38">
        <f t="shared" si="0"/>
        <v>1.0496183206106952E-2</v>
      </c>
      <c r="J36" s="4"/>
      <c r="K36" s="86"/>
    </row>
    <row r="37" spans="2:13">
      <c r="B37" s="91"/>
      <c r="C37" s="32"/>
      <c r="D37" s="6"/>
      <c r="E37" s="33">
        <v>1996</v>
      </c>
      <c r="F37" s="45">
        <v>105.6</v>
      </c>
      <c r="G37" s="38">
        <f t="shared" si="0"/>
        <v>5.7142857142856605E-3</v>
      </c>
      <c r="H37" s="44">
        <v>106.9</v>
      </c>
      <c r="I37" s="38">
        <f t="shared" si="0"/>
        <v>9.442870632672332E-3</v>
      </c>
      <c r="J37" s="4"/>
      <c r="K37" s="86"/>
      <c r="L37" s="23"/>
      <c r="M37" s="23"/>
    </row>
    <row r="38" spans="2:13">
      <c r="B38" s="91"/>
      <c r="C38" s="32"/>
      <c r="D38" s="6"/>
      <c r="E38" s="33">
        <v>1997</v>
      </c>
      <c r="F38" s="45">
        <v>105.8</v>
      </c>
      <c r="G38" s="38">
        <f t="shared" si="0"/>
        <v>1.8939393939394209E-3</v>
      </c>
      <c r="H38" s="44">
        <v>107.9</v>
      </c>
      <c r="I38" s="38">
        <f t="shared" si="0"/>
        <v>9.3545369504209538E-3</v>
      </c>
      <c r="J38" s="4"/>
      <c r="K38" s="86"/>
      <c r="L38" s="23"/>
      <c r="M38" s="22"/>
    </row>
    <row r="39" spans="2:13">
      <c r="B39" s="91"/>
      <c r="C39" s="32"/>
      <c r="D39" s="6"/>
      <c r="E39" s="33">
        <v>1998</v>
      </c>
      <c r="F39" s="45">
        <v>104.9</v>
      </c>
      <c r="G39" s="38">
        <f t="shared" si="0"/>
        <v>-8.5066162570887668E-3</v>
      </c>
      <c r="H39" s="44">
        <v>106.5</v>
      </c>
      <c r="I39" s="38">
        <f t="shared" si="0"/>
        <v>-1.2974976830398569E-2</v>
      </c>
      <c r="J39" s="4"/>
      <c r="K39" s="86"/>
      <c r="L39" s="23"/>
      <c r="M39" s="23"/>
    </row>
    <row r="40" spans="2:13">
      <c r="B40" s="91"/>
      <c r="C40" s="32"/>
      <c r="D40" s="6"/>
      <c r="E40" s="33">
        <v>1999</v>
      </c>
      <c r="F40" s="45">
        <v>104.3</v>
      </c>
      <c r="G40" s="38">
        <f t="shared" si="0"/>
        <v>-5.7197330791230556E-3</v>
      </c>
      <c r="H40" s="44">
        <v>106.2</v>
      </c>
      <c r="I40" s="38">
        <f t="shared" si="0"/>
        <v>-2.8169014084506775E-3</v>
      </c>
      <c r="J40" s="4"/>
      <c r="K40" s="86"/>
      <c r="L40" s="23"/>
      <c r="M40" s="23"/>
    </row>
    <row r="41" spans="2:13">
      <c r="B41" s="91"/>
      <c r="C41" s="32"/>
      <c r="D41" s="6"/>
      <c r="E41" s="33">
        <v>2000</v>
      </c>
      <c r="F41" s="45">
        <v>105.2</v>
      </c>
      <c r="G41" s="38">
        <f t="shared" si="0"/>
        <v>8.6289549376798239E-3</v>
      </c>
      <c r="H41" s="44">
        <v>105.9</v>
      </c>
      <c r="I41" s="38">
        <f t="shared" si="0"/>
        <v>-2.82485875706212E-3</v>
      </c>
      <c r="J41" s="4"/>
      <c r="K41" s="86"/>
      <c r="L41" s="23"/>
      <c r="M41" s="23"/>
    </row>
    <row r="42" spans="2:13">
      <c r="B42" s="91"/>
      <c r="C42" s="32"/>
      <c r="D42" s="6"/>
      <c r="E42" s="33">
        <v>2001</v>
      </c>
      <c r="F42" s="45">
        <v>105.5</v>
      </c>
      <c r="G42" s="38">
        <f t="shared" si="0"/>
        <v>2.8517110266159424E-3</v>
      </c>
      <c r="H42" s="44">
        <v>106.8</v>
      </c>
      <c r="I42" s="38">
        <f t="shared" si="0"/>
        <v>8.4985835694050185E-3</v>
      </c>
      <c r="J42" s="4"/>
      <c r="K42" s="86"/>
      <c r="L42" s="23"/>
      <c r="M42" s="23"/>
    </row>
    <row r="43" spans="2:13">
      <c r="B43" s="91"/>
      <c r="C43" s="32"/>
      <c r="D43" s="6"/>
      <c r="E43" s="33">
        <v>2002</v>
      </c>
      <c r="F43" s="45">
        <v>106.2</v>
      </c>
      <c r="G43" s="38">
        <f t="shared" si="0"/>
        <v>6.6350710900474202E-3</v>
      </c>
      <c r="H43" s="44">
        <v>107.8</v>
      </c>
      <c r="I43" s="38">
        <f t="shared" si="0"/>
        <v>9.3632958801498131E-3</v>
      </c>
      <c r="J43" s="4"/>
      <c r="K43" s="86"/>
      <c r="L43" s="23"/>
      <c r="M43" s="23"/>
    </row>
    <row r="44" spans="2:13">
      <c r="B44" s="91"/>
      <c r="C44" s="32"/>
      <c r="D44" s="6"/>
      <c r="E44" s="33">
        <v>2003</v>
      </c>
      <c r="F44" s="45">
        <v>107.1</v>
      </c>
      <c r="G44" s="38">
        <f t="shared" si="0"/>
        <v>8.4745762711863609E-3</v>
      </c>
      <c r="H44" s="44">
        <v>108.8</v>
      </c>
      <c r="I44" s="38">
        <f t="shared" si="0"/>
        <v>9.2764378478664197E-3</v>
      </c>
      <c r="J44" s="4"/>
      <c r="K44" s="86"/>
      <c r="L44" s="23"/>
      <c r="M44" s="23"/>
    </row>
    <row r="45" spans="2:13">
      <c r="B45" s="91"/>
      <c r="C45" s="32"/>
      <c r="D45" s="6"/>
      <c r="E45" s="33">
        <v>2004</v>
      </c>
      <c r="F45" s="45">
        <v>108</v>
      </c>
      <c r="G45" s="38">
        <f t="shared" si="0"/>
        <v>8.4033613445378685E-3</v>
      </c>
      <c r="H45" s="44">
        <v>108.9</v>
      </c>
      <c r="I45" s="38">
        <f t="shared" si="0"/>
        <v>9.191176470589019E-4</v>
      </c>
      <c r="J45" s="4"/>
      <c r="K45" s="86"/>
      <c r="L45" s="23"/>
      <c r="M45" s="23"/>
    </row>
    <row r="46" spans="2:13">
      <c r="B46" s="91"/>
      <c r="C46" s="32"/>
      <c r="D46" s="6"/>
      <c r="E46" s="33">
        <v>2005</v>
      </c>
      <c r="F46" s="45">
        <v>108.9</v>
      </c>
      <c r="G46" s="38">
        <f t="shared" si="0"/>
        <v>8.3333333333333853E-3</v>
      </c>
      <c r="H46" s="44">
        <v>109.1</v>
      </c>
      <c r="I46" s="38">
        <f t="shared" si="0"/>
        <v>1.8365472910926411E-3</v>
      </c>
      <c r="J46" s="4"/>
      <c r="K46" s="86"/>
      <c r="L46" s="23"/>
      <c r="M46" s="23"/>
    </row>
    <row r="47" spans="2:13">
      <c r="B47" s="91"/>
      <c r="C47" s="32"/>
      <c r="D47" s="6"/>
      <c r="E47" s="33">
        <v>2006</v>
      </c>
      <c r="F47" s="45">
        <v>109.2</v>
      </c>
      <c r="G47" s="38">
        <f t="shared" si="0"/>
        <v>2.7548209366390921E-3</v>
      </c>
      <c r="H47" s="44">
        <v>110.5</v>
      </c>
      <c r="I47" s="38">
        <f t="shared" si="0"/>
        <v>1.2832263978001886E-2</v>
      </c>
      <c r="J47" s="4"/>
      <c r="K47" s="86"/>
      <c r="L47" s="23"/>
      <c r="M47" s="23"/>
    </row>
    <row r="48" spans="2:13">
      <c r="B48" s="92"/>
      <c r="C48" s="32"/>
      <c r="D48" s="6"/>
      <c r="E48" s="34">
        <v>2007</v>
      </c>
      <c r="F48" s="46">
        <v>109.9</v>
      </c>
      <c r="G48" s="38">
        <f t="shared" si="0"/>
        <v>6.4102564102564361E-3</v>
      </c>
      <c r="H48" s="44">
        <v>110.6</v>
      </c>
      <c r="I48" s="38">
        <f t="shared" si="0"/>
        <v>9.049773755655594E-4</v>
      </c>
      <c r="J48" s="4"/>
      <c r="K48" s="86"/>
      <c r="L48" s="23"/>
      <c r="M48" s="23"/>
    </row>
    <row r="49" spans="2:13">
      <c r="B49" s="41" t="s">
        <v>16</v>
      </c>
      <c r="C49" s="32"/>
      <c r="D49" s="39"/>
      <c r="E49" s="41"/>
      <c r="F49" s="42"/>
      <c r="G49" s="40">
        <f>IF(ISERROR(SUMIF(G29:G48,"&lt;&gt;",G29:G48)/COUNTIF(G29:G48,"&lt;&gt;-")),"",SUMIF(G29:G48,"&lt;&gt;",G29:G48)/COUNTIF(G29:G48,"&lt;&gt;-"))</f>
        <v>3.6852303367189334E-3</v>
      </c>
      <c r="H49" s="21"/>
      <c r="I49" s="40">
        <f>IF(ISERROR(SUMIF(I29:I48,"&lt;&gt;",I29:I48)/COUNTIF(I29:I48,"&lt;&gt;-")),"",SUMIF(I29:I48,"&lt;&gt;",I29:I48)/COUNTIF(I29:I48,"&lt;&gt;-"))</f>
        <v>3.5184893852248291E-3</v>
      </c>
      <c r="J49" s="4"/>
      <c r="K49" s="23"/>
      <c r="L49" s="23"/>
      <c r="M49" s="23"/>
    </row>
    <row r="50" spans="2:13">
      <c r="B50" s="1"/>
      <c r="C50" s="1"/>
      <c r="D50" s="1"/>
      <c r="F50" s="1"/>
      <c r="G50" s="1"/>
      <c r="H50" s="1"/>
      <c r="I50" s="1"/>
      <c r="J50" s="2"/>
      <c r="K50" s="1"/>
      <c r="L50" s="1"/>
      <c r="M50" s="1"/>
    </row>
    <row r="51" spans="2:13" ht="5.0999999999999996" customHeight="1">
      <c r="B51" s="1"/>
      <c r="C51" s="1"/>
      <c r="D51" s="1"/>
      <c r="F51" s="1"/>
      <c r="G51" s="1"/>
      <c r="H51" s="1"/>
      <c r="I51" s="1"/>
      <c r="J51" s="1"/>
      <c r="K51" s="1"/>
      <c r="L51" s="1"/>
      <c r="M51" s="1"/>
    </row>
    <row r="52" spans="2:13" ht="5.0999999999999996" customHeight="1">
      <c r="B52" s="65"/>
      <c r="C52" s="65"/>
      <c r="D52" s="65"/>
      <c r="E52" s="65"/>
      <c r="F52" s="65"/>
      <c r="G52" s="65"/>
      <c r="H52" s="65"/>
      <c r="I52" s="65"/>
      <c r="J52" s="65"/>
      <c r="K52" s="65"/>
      <c r="L52" s="65"/>
      <c r="M52" s="65"/>
    </row>
    <row r="53" spans="2:13" ht="12.75" customHeight="1">
      <c r="E53"/>
    </row>
    <row r="54" spans="2:13" ht="12.75" customHeight="1">
      <c r="E54"/>
    </row>
    <row r="55" spans="2:13">
      <c r="E55"/>
    </row>
    <row r="56" spans="2:13">
      <c r="E56"/>
    </row>
    <row r="57" spans="2:13">
      <c r="E57"/>
    </row>
    <row r="58" spans="2:13">
      <c r="E58"/>
    </row>
    <row r="59" spans="2:13">
      <c r="E59"/>
    </row>
    <row r="60" spans="2:13">
      <c r="E60"/>
    </row>
    <row r="61" spans="2:13">
      <c r="E61"/>
    </row>
    <row r="62" spans="2:13">
      <c r="E62"/>
    </row>
    <row r="63" spans="2:13">
      <c r="E63"/>
    </row>
    <row r="64" spans="2:13">
      <c r="E64"/>
    </row>
    <row r="65" spans="5:5">
      <c r="E65"/>
    </row>
    <row r="66" spans="5:5">
      <c r="E66"/>
    </row>
    <row r="67" spans="5:5">
      <c r="E67"/>
    </row>
    <row r="68" spans="5:5">
      <c r="E68"/>
    </row>
    <row r="69" spans="5:5">
      <c r="E69"/>
    </row>
    <row r="70" spans="5:5">
      <c r="E70"/>
    </row>
    <row r="71" spans="5:5">
      <c r="E71"/>
    </row>
    <row r="72" spans="5:5">
      <c r="E72"/>
    </row>
    <row r="915" spans="29:32">
      <c r="AC915" s="21"/>
      <c r="AD915" s="21"/>
      <c r="AE915" s="21"/>
      <c r="AF915" s="21"/>
    </row>
    <row r="916" spans="29:32">
      <c r="AC916" s="21"/>
      <c r="AD916" s="21"/>
      <c r="AE916" s="21"/>
      <c r="AF916" s="21"/>
    </row>
    <row r="917" spans="29:32">
      <c r="AC917" s="21"/>
      <c r="AD917" s="21"/>
      <c r="AE917" s="21"/>
      <c r="AF917" s="21"/>
    </row>
    <row r="918" spans="29:32">
      <c r="AC918" s="21"/>
      <c r="AD918" s="21"/>
      <c r="AE918" s="21"/>
      <c r="AF918" s="21"/>
    </row>
    <row r="919" spans="29:32">
      <c r="AC919" s="21"/>
      <c r="AD919" s="21"/>
      <c r="AE919" s="21"/>
      <c r="AF919" s="21"/>
    </row>
    <row r="920" spans="29:32">
      <c r="AC920" s="21"/>
      <c r="AD920" s="21"/>
      <c r="AE920" s="21"/>
      <c r="AF920" s="21"/>
    </row>
    <row r="921" spans="29:32">
      <c r="AC921" s="21"/>
      <c r="AD921" s="21"/>
      <c r="AE921" s="21"/>
      <c r="AF921" s="21"/>
    </row>
    <row r="922" spans="29:32">
      <c r="AC922" s="21"/>
      <c r="AD922" s="21"/>
      <c r="AE922" s="21"/>
      <c r="AF922" s="21"/>
    </row>
    <row r="923" spans="29:32">
      <c r="AC923" s="21"/>
      <c r="AD923" s="21"/>
      <c r="AE923" s="21"/>
      <c r="AF923" s="21"/>
    </row>
    <row r="924" spans="29:32">
      <c r="AC924" s="21"/>
      <c r="AD924" s="21"/>
      <c r="AE924" s="21"/>
      <c r="AF924" s="21"/>
    </row>
    <row r="925" spans="29:32">
      <c r="AC925" s="21"/>
      <c r="AD925" s="21"/>
      <c r="AE925" s="21"/>
      <c r="AF925" s="21"/>
    </row>
    <row r="926" spans="29:32">
      <c r="AC926" s="21"/>
      <c r="AD926" s="21"/>
      <c r="AE926" s="21"/>
      <c r="AF926" s="21"/>
    </row>
    <row r="927" spans="29:32">
      <c r="AC927" s="21"/>
      <c r="AD927" s="21"/>
      <c r="AE927" s="21"/>
      <c r="AF927" s="21"/>
    </row>
    <row r="928" spans="29:32">
      <c r="AC928" s="21"/>
      <c r="AD928" s="21"/>
      <c r="AE928" s="21"/>
      <c r="AF928" s="21"/>
    </row>
    <row r="929" spans="29:32">
      <c r="AC929" s="21"/>
      <c r="AD929" s="21"/>
      <c r="AE929" s="21"/>
      <c r="AF929" s="21"/>
    </row>
    <row r="930" spans="29:32">
      <c r="AC930" s="21"/>
      <c r="AD930" s="21"/>
      <c r="AE930" s="21"/>
      <c r="AF930" s="21"/>
    </row>
    <row r="931" spans="29:32">
      <c r="AC931" s="21"/>
      <c r="AD931" s="21"/>
      <c r="AE931" s="21"/>
      <c r="AF931" s="21"/>
    </row>
    <row r="932" spans="29:32">
      <c r="AC932" s="21"/>
      <c r="AD932" s="21"/>
      <c r="AE932" s="21"/>
      <c r="AF932" s="21"/>
    </row>
    <row r="933" spans="29:32">
      <c r="AC933" s="21"/>
      <c r="AD933" s="21"/>
      <c r="AE933" s="21"/>
      <c r="AF933" s="21"/>
    </row>
    <row r="934" spans="29:32">
      <c r="AC934" s="21"/>
      <c r="AD934" s="21"/>
      <c r="AE934" s="21"/>
      <c r="AF934" s="21"/>
    </row>
    <row r="935" spans="29:32">
      <c r="AC935" s="21"/>
      <c r="AD935" s="21"/>
      <c r="AE935" s="21"/>
      <c r="AF935" s="21"/>
    </row>
    <row r="936" spans="29:32">
      <c r="AC936" s="21"/>
      <c r="AD936" s="21"/>
      <c r="AE936" s="21"/>
      <c r="AF936" s="21"/>
    </row>
    <row r="937" spans="29:32">
      <c r="AC937" s="21"/>
      <c r="AD937" s="21"/>
      <c r="AE937" s="21"/>
      <c r="AF937" s="21"/>
    </row>
    <row r="938" spans="29:32">
      <c r="AC938" s="21"/>
      <c r="AD938" s="21"/>
      <c r="AE938" s="21"/>
      <c r="AF938" s="21"/>
    </row>
    <row r="939" spans="29:32">
      <c r="AC939" s="21"/>
      <c r="AD939" s="21"/>
      <c r="AE939" s="21"/>
      <c r="AF939" s="21"/>
    </row>
    <row r="940" spans="29:32">
      <c r="AC940" s="21"/>
      <c r="AD940" s="21"/>
      <c r="AE940" s="21"/>
      <c r="AF940" s="21"/>
    </row>
    <row r="941" spans="29:32">
      <c r="AC941" s="21"/>
      <c r="AD941" s="21"/>
      <c r="AE941" s="21"/>
      <c r="AF941" s="21"/>
    </row>
    <row r="942" spans="29:32">
      <c r="AC942" s="21"/>
      <c r="AD942" s="21"/>
      <c r="AE942" s="21"/>
      <c r="AF942" s="21"/>
    </row>
  </sheetData>
  <sheetProtection password="8DDF" sheet="1" objects="1" scenarios="1" selectLockedCells="1"/>
  <mergeCells count="12">
    <mergeCell ref="B2:M2"/>
    <mergeCell ref="B6:M10"/>
    <mergeCell ref="B4:M4"/>
    <mergeCell ref="B13:M13"/>
    <mergeCell ref="K26:K48"/>
    <mergeCell ref="J22:M22"/>
    <mergeCell ref="B20:M20"/>
    <mergeCell ref="J23:M23"/>
    <mergeCell ref="B15:M18"/>
    <mergeCell ref="B26:B48"/>
    <mergeCell ref="J24:M24"/>
    <mergeCell ref="E26:I26"/>
  </mergeCells>
  <phoneticPr fontId="1" type="noConversion"/>
  <dataValidations count="3">
    <dataValidation type="custom" showInputMessage="1" showErrorMessage="1" sqref="E49:F49 I29:I48 B49 F28:I28 G29:G48">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 our Legal Disclaimer &amp; Copyright Information section at the begining of this template." sqref="J22:M24 E29:F48 H29:H48">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77"/>
  <sheetViews>
    <sheetView showGridLines="0" showRowColHeaders="0" zoomScaleNormal="100" workbookViewId="0">
      <selection activeCell="B2" sqref="B2:K2"/>
    </sheetView>
  </sheetViews>
  <sheetFormatPr defaultRowHeight="12.75"/>
  <cols>
    <col min="1" max="1" width="26.28515625" style="9" customWidth="1"/>
    <col min="2" max="2" width="11.5703125" style="9" customWidth="1"/>
    <col min="3" max="3" width="19.28515625" style="9" customWidth="1"/>
    <col min="4" max="4" width="3.7109375" style="9" customWidth="1"/>
    <col min="5" max="5" width="10.7109375" style="9" customWidth="1"/>
    <col min="6" max="9" width="12.7109375" style="9" customWidth="1"/>
    <col min="10" max="10" width="3.7109375" style="9" customWidth="1"/>
    <col min="11" max="11" width="27.42578125" style="9" customWidth="1"/>
    <col min="12" max="16384" width="9.140625" style="9"/>
  </cols>
  <sheetData>
    <row r="1" spans="2:11" ht="20.100000000000001" customHeight="1"/>
    <row r="2" spans="2:11">
      <c r="B2" s="72" t="s">
        <v>4</v>
      </c>
      <c r="C2" s="72"/>
      <c r="D2" s="72"/>
      <c r="E2" s="72"/>
      <c r="F2" s="72"/>
      <c r="G2" s="72"/>
      <c r="H2" s="72"/>
      <c r="I2" s="72"/>
      <c r="J2" s="72"/>
      <c r="K2" s="72"/>
    </row>
    <row r="3" spans="2:11" ht="5.0999999999999996" customHeight="1">
      <c r="E3" s="10"/>
      <c r="F3" s="10"/>
      <c r="G3" s="10"/>
    </row>
    <row r="4" spans="2:11">
      <c r="B4" s="104" t="s">
        <v>23</v>
      </c>
      <c r="C4" s="105"/>
      <c r="D4" s="105"/>
      <c r="E4" s="105"/>
      <c r="F4" s="105"/>
      <c r="G4" s="105"/>
      <c r="H4" s="105"/>
      <c r="I4" s="105"/>
      <c r="J4" s="105"/>
      <c r="K4" s="106"/>
    </row>
    <row r="5" spans="2:11">
      <c r="B5" s="107"/>
      <c r="C5" s="108"/>
      <c r="D5" s="108"/>
      <c r="E5" s="108"/>
      <c r="F5" s="108"/>
      <c r="G5" s="108"/>
      <c r="H5" s="108"/>
      <c r="I5" s="108"/>
      <c r="J5" s="108"/>
      <c r="K5" s="109"/>
    </row>
    <row r="6" spans="2:11">
      <c r="B6" s="107"/>
      <c r="C6" s="108"/>
      <c r="D6" s="108"/>
      <c r="E6" s="108"/>
      <c r="F6" s="108"/>
      <c r="G6" s="108"/>
      <c r="H6" s="108"/>
      <c r="I6" s="108"/>
      <c r="J6" s="108"/>
      <c r="K6" s="109"/>
    </row>
    <row r="7" spans="2:11">
      <c r="B7" s="107"/>
      <c r="C7" s="108"/>
      <c r="D7" s="108"/>
      <c r="E7" s="108"/>
      <c r="F7" s="108"/>
      <c r="G7" s="108"/>
      <c r="H7" s="108"/>
      <c r="I7" s="108"/>
      <c r="J7" s="108"/>
      <c r="K7" s="109"/>
    </row>
    <row r="8" spans="2:11">
      <c r="B8" s="107"/>
      <c r="C8" s="108"/>
      <c r="D8" s="108"/>
      <c r="E8" s="108"/>
      <c r="F8" s="108"/>
      <c r="G8" s="108"/>
      <c r="H8" s="108"/>
      <c r="I8" s="108"/>
      <c r="J8" s="108"/>
      <c r="K8" s="109"/>
    </row>
    <row r="9" spans="2:11">
      <c r="B9" s="110"/>
      <c r="C9" s="111"/>
      <c r="D9" s="111"/>
      <c r="E9" s="111"/>
      <c r="F9" s="111"/>
      <c r="G9" s="111"/>
      <c r="H9" s="111"/>
      <c r="I9" s="111"/>
      <c r="J9" s="111"/>
      <c r="K9" s="112"/>
    </row>
    <row r="10" spans="2:11" ht="24.95" customHeight="1">
      <c r="B10" s="49"/>
    </row>
    <row r="11" spans="2:11">
      <c r="B11" s="50"/>
      <c r="D11" s="11"/>
      <c r="E11" s="12"/>
      <c r="F11" s="12"/>
      <c r="G11" s="12"/>
      <c r="H11" s="12"/>
      <c r="I11" s="12"/>
      <c r="J11" s="13"/>
    </row>
    <row r="12" spans="2:11">
      <c r="B12" s="50"/>
      <c r="D12" s="14"/>
      <c r="E12" s="98" t="str">
        <f>+IF(Input!J22="","",+PROPER(Input!J22))</f>
        <v>Industry Name</v>
      </c>
      <c r="F12" s="99"/>
      <c r="G12" s="99"/>
      <c r="H12" s="99"/>
      <c r="I12" s="100"/>
      <c r="J12" s="16"/>
    </row>
    <row r="13" spans="2:11">
      <c r="B13" s="50"/>
      <c r="D13" s="14"/>
      <c r="E13" s="101" t="str">
        <f>IF(AND(Input!J23&lt;&gt;"",Input!J24&lt;&gt;""),+CONCATENATE("Unit Labor Costs &amp; Labor Compensation Analysis: ",Input!J23," - ",Input!J24),"")</f>
        <v>Unit Labor Costs &amp; Labor Compensation Analysis: 1988 - 2007</v>
      </c>
      <c r="F13" s="102"/>
      <c r="G13" s="102"/>
      <c r="H13" s="102"/>
      <c r="I13" s="103"/>
      <c r="J13" s="16"/>
    </row>
    <row r="14" spans="2:11">
      <c r="B14" s="50"/>
      <c r="D14" s="14"/>
      <c r="E14" s="63"/>
      <c r="F14" s="15"/>
      <c r="G14" s="15"/>
      <c r="H14" s="15"/>
      <c r="I14" s="64"/>
      <c r="J14" s="16"/>
    </row>
    <row r="15" spans="2:11">
      <c r="B15" s="50"/>
      <c r="D15" s="14"/>
      <c r="E15" s="63"/>
      <c r="F15" s="15"/>
      <c r="G15" s="15"/>
      <c r="H15" s="15"/>
      <c r="I15" s="64"/>
      <c r="J15" s="16"/>
    </row>
    <row r="16" spans="2:11">
      <c r="B16" s="50"/>
      <c r="D16" s="14"/>
      <c r="E16" s="63"/>
      <c r="F16" s="15"/>
      <c r="G16" s="15"/>
      <c r="H16" s="15"/>
      <c r="I16" s="64"/>
      <c r="J16" s="16"/>
    </row>
    <row r="17" spans="2:10">
      <c r="B17" s="50"/>
      <c r="D17" s="14"/>
      <c r="E17" s="63"/>
      <c r="F17" s="15"/>
      <c r="G17" s="15"/>
      <c r="H17" s="15"/>
      <c r="I17" s="64"/>
      <c r="J17" s="16"/>
    </row>
    <row r="18" spans="2:10">
      <c r="B18" s="50"/>
      <c r="D18" s="14"/>
      <c r="E18" s="63"/>
      <c r="F18" s="15"/>
      <c r="G18" s="15"/>
      <c r="H18" s="15"/>
      <c r="I18" s="64"/>
      <c r="J18" s="16"/>
    </row>
    <row r="19" spans="2:10">
      <c r="B19" s="50"/>
      <c r="D19" s="14"/>
      <c r="E19" s="63"/>
      <c r="F19" s="15"/>
      <c r="G19" s="15"/>
      <c r="H19" s="15"/>
      <c r="I19" s="64"/>
      <c r="J19" s="16"/>
    </row>
    <row r="20" spans="2:10">
      <c r="B20" s="50"/>
      <c r="D20" s="14"/>
      <c r="E20" s="63"/>
      <c r="F20" s="15"/>
      <c r="G20" s="15"/>
      <c r="H20" s="15"/>
      <c r="I20" s="64"/>
      <c r="J20" s="16"/>
    </row>
    <row r="21" spans="2:10">
      <c r="B21" s="50"/>
      <c r="D21" s="14"/>
      <c r="E21" s="63"/>
      <c r="F21" s="15"/>
      <c r="G21" s="15"/>
      <c r="H21" s="15"/>
      <c r="I21" s="64"/>
      <c r="J21" s="16"/>
    </row>
    <row r="22" spans="2:10">
      <c r="B22" s="50"/>
      <c r="D22" s="14"/>
      <c r="E22" s="63"/>
      <c r="F22" s="15"/>
      <c r="G22" s="15"/>
      <c r="H22" s="15"/>
      <c r="I22" s="64"/>
      <c r="J22" s="16"/>
    </row>
    <row r="23" spans="2:10">
      <c r="B23" s="50"/>
      <c r="D23" s="14"/>
      <c r="E23" s="63"/>
      <c r="F23" s="15"/>
      <c r="G23" s="15"/>
      <c r="H23" s="15"/>
      <c r="I23" s="64"/>
      <c r="J23" s="16"/>
    </row>
    <row r="24" spans="2:10">
      <c r="B24" s="50"/>
      <c r="D24" s="14"/>
      <c r="E24" s="63"/>
      <c r="F24" s="15"/>
      <c r="G24" s="15"/>
      <c r="H24" s="15"/>
      <c r="I24" s="64"/>
      <c r="J24" s="16"/>
    </row>
    <row r="25" spans="2:10">
      <c r="B25" s="50"/>
      <c r="D25" s="14"/>
      <c r="E25" s="63"/>
      <c r="F25" s="15"/>
      <c r="G25" s="15"/>
      <c r="H25" s="15"/>
      <c r="I25" s="64"/>
      <c r="J25" s="16"/>
    </row>
    <row r="26" spans="2:10">
      <c r="B26" s="50"/>
      <c r="D26" s="14"/>
      <c r="E26" s="63"/>
      <c r="F26" s="15"/>
      <c r="G26" s="15"/>
      <c r="H26" s="15"/>
      <c r="I26" s="64"/>
      <c r="J26" s="16"/>
    </row>
    <row r="27" spans="2:10">
      <c r="B27" s="50"/>
      <c r="D27" s="14"/>
      <c r="E27" s="63"/>
      <c r="F27" s="15"/>
      <c r="G27" s="15"/>
      <c r="H27" s="15"/>
      <c r="I27" s="64"/>
      <c r="J27" s="16"/>
    </row>
    <row r="28" spans="2:10">
      <c r="B28" s="50"/>
      <c r="D28" s="14"/>
      <c r="E28" s="63"/>
      <c r="F28" s="15"/>
      <c r="G28" s="15"/>
      <c r="H28" s="15"/>
      <c r="I28" s="64"/>
      <c r="J28" s="16"/>
    </row>
    <row r="29" spans="2:10">
      <c r="B29" s="50"/>
      <c r="D29" s="14"/>
      <c r="E29" s="63"/>
      <c r="F29" s="15"/>
      <c r="G29" s="15"/>
      <c r="H29" s="15"/>
      <c r="I29" s="64"/>
      <c r="J29" s="16"/>
    </row>
    <row r="30" spans="2:10" ht="13.5">
      <c r="B30" s="50"/>
      <c r="D30" s="14"/>
      <c r="E30" s="95" t="s">
        <v>3</v>
      </c>
      <c r="F30" s="96"/>
      <c r="G30" s="96"/>
      <c r="H30" s="96"/>
      <c r="I30" s="97"/>
      <c r="J30" s="16"/>
    </row>
    <row r="31" spans="2:10">
      <c r="B31" s="50"/>
      <c r="D31" s="17"/>
      <c r="E31" s="18"/>
      <c r="F31" s="18"/>
      <c r="G31" s="18"/>
      <c r="H31" s="18"/>
      <c r="I31" s="18"/>
      <c r="J31" s="19"/>
    </row>
    <row r="32" spans="2:10">
      <c r="B32" s="50"/>
    </row>
    <row r="33" spans="2:10">
      <c r="B33" s="50"/>
    </row>
    <row r="34" spans="2:10">
      <c r="B34" s="50"/>
      <c r="D34" s="11"/>
      <c r="E34" s="12"/>
      <c r="F34" s="12"/>
      <c r="G34" s="12"/>
      <c r="H34" s="12"/>
      <c r="I34" s="12"/>
      <c r="J34" s="13"/>
    </row>
    <row r="35" spans="2:10">
      <c r="B35" s="50"/>
      <c r="D35" s="14"/>
      <c r="E35" s="98" t="str">
        <f>IF(Output!E12&lt;&gt;"",Output!E12,"")</f>
        <v>Industry Name</v>
      </c>
      <c r="F35" s="99"/>
      <c r="G35" s="99"/>
      <c r="H35" s="99"/>
      <c r="I35" s="100"/>
      <c r="J35" s="16"/>
    </row>
    <row r="36" spans="2:10">
      <c r="B36" s="50"/>
      <c r="D36" s="14"/>
      <c r="E36" s="113" t="str">
        <f>IF(Output!E13&lt;&gt;"",Output!E13,"")</f>
        <v>Unit Labor Costs &amp; Labor Compensation Analysis: 1988 - 2007</v>
      </c>
      <c r="F36" s="114"/>
      <c r="G36" s="114"/>
      <c r="H36" s="114"/>
      <c r="I36" s="115"/>
      <c r="J36" s="16"/>
    </row>
    <row r="37" spans="2:10" ht="5.0999999999999996" customHeight="1">
      <c r="B37" s="50"/>
      <c r="D37" s="14"/>
      <c r="E37" s="52"/>
      <c r="F37" s="51"/>
      <c r="G37" s="51"/>
      <c r="H37" s="51"/>
      <c r="I37" s="53"/>
      <c r="J37" s="16"/>
    </row>
    <row r="38" spans="2:10" ht="36">
      <c r="B38" s="50"/>
      <c r="D38" s="14"/>
      <c r="E38" s="54" t="str">
        <f>+Input!E27</f>
        <v>Year</v>
      </c>
      <c r="F38" s="36" t="str">
        <f>+Input!F28</f>
        <v>Unit Labor
Costs Index</v>
      </c>
      <c r="G38" s="37" t="str">
        <f>+Input!G28</f>
        <v>% Change</v>
      </c>
      <c r="H38" s="37" t="str">
        <f>+Input!H28</f>
        <v>Labor 
Compensation
 Index</v>
      </c>
      <c r="I38" s="55" t="str">
        <f>+Input!I28</f>
        <v>% Change</v>
      </c>
      <c r="J38" s="16"/>
    </row>
    <row r="39" spans="2:10">
      <c r="B39" s="50"/>
      <c r="D39" s="14"/>
      <c r="E39" s="56">
        <f>IF(Input!E29="","",Input!E29)</f>
        <v>1988</v>
      </c>
      <c r="F39" s="66">
        <f>IF(Input!F29="","",Input!F29)</f>
        <v>102.5</v>
      </c>
      <c r="G39" s="47" t="str">
        <f>IF(Input!G29="","",Input!G29)</f>
        <v>-</v>
      </c>
      <c r="H39" s="69">
        <f>IF(Input!H29="","",Input!H29)</f>
        <v>103.5</v>
      </c>
      <c r="I39" s="57" t="str">
        <f>IF(Input!I29="","",Input!I29)</f>
        <v>-</v>
      </c>
      <c r="J39" s="16"/>
    </row>
    <row r="40" spans="2:10">
      <c r="B40" s="50"/>
      <c r="D40" s="14"/>
      <c r="E40" s="56">
        <f>IF(Input!E30="","",Input!E30)</f>
        <v>1989</v>
      </c>
      <c r="F40" s="66">
        <f>IF(Input!F30="","",Input!F30)</f>
        <v>102.7</v>
      </c>
      <c r="G40" s="47">
        <f>IF(Input!G30="","",Input!G30)</f>
        <v>1.9512195121951497E-3</v>
      </c>
      <c r="H40" s="69">
        <f>IF(Input!H30="","",Input!H30)</f>
        <v>103.2</v>
      </c>
      <c r="I40" s="57">
        <f>IF(Input!I30="","",Input!I30)</f>
        <v>-2.8985507246376539E-3</v>
      </c>
      <c r="J40" s="16"/>
    </row>
    <row r="41" spans="2:10">
      <c r="B41" s="50"/>
      <c r="D41" s="14"/>
      <c r="E41" s="56">
        <f>IF(Input!E31="","",Input!E31)</f>
        <v>1990</v>
      </c>
      <c r="F41" s="66">
        <f>IF(Input!F31="","",Input!F31)</f>
        <v>102.9</v>
      </c>
      <c r="G41" s="47">
        <f>IF(Input!G31="","",Input!G31)</f>
        <v>1.9474196689386839E-3</v>
      </c>
      <c r="H41" s="69">
        <f>IF(Input!H31="","",Input!H31)</f>
        <v>103.1</v>
      </c>
      <c r="I41" s="57">
        <f>IF(Input!I31="","",Input!I31)</f>
        <v>-9.6899224806209811E-4</v>
      </c>
      <c r="J41" s="16"/>
    </row>
    <row r="42" spans="2:10">
      <c r="B42" s="50"/>
      <c r="D42" s="14"/>
      <c r="E42" s="56">
        <f>IF(Input!E32="","",Input!E32)</f>
        <v>1991</v>
      </c>
      <c r="F42" s="66">
        <f>IF(Input!F32="","",Input!F32)</f>
        <v>103.5</v>
      </c>
      <c r="G42" s="47">
        <f>IF(Input!G32="","",Input!G32)</f>
        <v>5.830903790087408E-3</v>
      </c>
      <c r="H42" s="69">
        <f>IF(Input!H32="","",Input!H32)</f>
        <v>104.1</v>
      </c>
      <c r="I42" s="57">
        <f>IF(Input!I32="","",Input!I32)</f>
        <v>9.6993210475266739E-3</v>
      </c>
      <c r="J42" s="16"/>
    </row>
    <row r="43" spans="2:10">
      <c r="B43" s="50"/>
      <c r="D43" s="14"/>
      <c r="E43" s="56">
        <f>IF(Input!E33="","",Input!E33)</f>
        <v>1992</v>
      </c>
      <c r="F43" s="66">
        <f>IF(Input!F33="","",Input!F33)</f>
        <v>103.8</v>
      </c>
      <c r="G43" s="47">
        <f>IF(Input!G33="","",Input!G33)</f>
        <v>2.8985507246376539E-3</v>
      </c>
      <c r="H43" s="69">
        <f>IF(Input!H33="","",Input!H33)</f>
        <v>104.5</v>
      </c>
      <c r="I43" s="57">
        <f>IF(Input!I33="","",Input!I33)</f>
        <v>3.8424591738713326E-3</v>
      </c>
      <c r="J43" s="16"/>
    </row>
    <row r="44" spans="2:10">
      <c r="B44" s="50"/>
      <c r="D44" s="14"/>
      <c r="E44" s="56">
        <f>IF(Input!E34="","",Input!E34)</f>
        <v>1993</v>
      </c>
      <c r="F44" s="66">
        <f>IF(Input!F34="","",Input!F34)</f>
        <v>104.1</v>
      </c>
      <c r="G44" s="47">
        <f>IF(Input!G34="","",Input!G34)</f>
        <v>2.8901734104045968E-3</v>
      </c>
      <c r="H44" s="69">
        <f>IF(Input!H34="","",Input!H34)</f>
        <v>104.6</v>
      </c>
      <c r="I44" s="57">
        <f>IF(Input!I34="","",Input!I34)</f>
        <v>9.569377990430078E-4</v>
      </c>
      <c r="J44" s="16"/>
    </row>
    <row r="45" spans="2:10">
      <c r="B45" s="50"/>
      <c r="D45" s="14"/>
      <c r="E45" s="56">
        <f>IF(Input!E35="","",Input!E35)</f>
        <v>1994</v>
      </c>
      <c r="F45" s="66">
        <f>IF(Input!F35="","",Input!F35)</f>
        <v>104.5</v>
      </c>
      <c r="G45" s="47">
        <f>IF(Input!G35="","",Input!G35)</f>
        <v>3.8424591738713326E-3</v>
      </c>
      <c r="H45" s="69">
        <f>IF(Input!H35="","",Input!H35)</f>
        <v>104.8</v>
      </c>
      <c r="I45" s="57">
        <f>IF(Input!I35="","",Input!I35)</f>
        <v>1.9120458891013657E-3</v>
      </c>
      <c r="J45" s="16"/>
    </row>
    <row r="46" spans="2:10">
      <c r="B46" s="50"/>
      <c r="D46" s="14"/>
      <c r="E46" s="56">
        <f>IF(Input!E36="","",Input!E36)</f>
        <v>1995</v>
      </c>
      <c r="F46" s="66">
        <f>IF(Input!F36="","",Input!F36)</f>
        <v>105</v>
      </c>
      <c r="G46" s="47">
        <f>IF(Input!G36="","",Input!G36)</f>
        <v>4.7846889952153108E-3</v>
      </c>
      <c r="H46" s="69">
        <f>IF(Input!H36="","",Input!H36)</f>
        <v>105.9</v>
      </c>
      <c r="I46" s="57">
        <f>IF(Input!I36="","",Input!I36)</f>
        <v>1.0496183206106952E-2</v>
      </c>
      <c r="J46" s="16"/>
    </row>
    <row r="47" spans="2:10">
      <c r="B47" s="50"/>
      <c r="D47" s="14"/>
      <c r="E47" s="56">
        <f>IF(Input!E37="","",Input!E37)</f>
        <v>1996</v>
      </c>
      <c r="F47" s="66">
        <f>IF(Input!F37="","",Input!F37)</f>
        <v>105.6</v>
      </c>
      <c r="G47" s="47">
        <f>IF(Input!G37="","",Input!G37)</f>
        <v>5.7142857142856605E-3</v>
      </c>
      <c r="H47" s="69">
        <f>IF(Input!H37="","",Input!H37)</f>
        <v>106.9</v>
      </c>
      <c r="I47" s="57">
        <f>IF(Input!I37="","",Input!I37)</f>
        <v>9.442870632672332E-3</v>
      </c>
      <c r="J47" s="16"/>
    </row>
    <row r="48" spans="2:10">
      <c r="B48" s="50"/>
      <c r="D48" s="14"/>
      <c r="E48" s="56">
        <f>IF(Input!E38="","",Input!E38)</f>
        <v>1997</v>
      </c>
      <c r="F48" s="66">
        <f>IF(Input!F38="","",Input!F38)</f>
        <v>105.8</v>
      </c>
      <c r="G48" s="47">
        <f>IF(Input!G38="","",Input!G38)</f>
        <v>1.8939393939394209E-3</v>
      </c>
      <c r="H48" s="69">
        <f>IF(Input!H38="","",Input!H38)</f>
        <v>107.9</v>
      </c>
      <c r="I48" s="57">
        <f>IF(Input!I38="","",Input!I38)</f>
        <v>9.3545369504209538E-3</v>
      </c>
      <c r="J48" s="16"/>
    </row>
    <row r="49" spans="2:10">
      <c r="B49" s="50"/>
      <c r="D49" s="14"/>
      <c r="E49" s="56">
        <f>IF(Input!E39="","",Input!E39)</f>
        <v>1998</v>
      </c>
      <c r="F49" s="66">
        <f>IF(Input!F39="","",Input!F39)</f>
        <v>104.9</v>
      </c>
      <c r="G49" s="47">
        <f>IF(Input!G39="","",Input!G39)</f>
        <v>-8.5066162570887668E-3</v>
      </c>
      <c r="H49" s="69">
        <f>IF(Input!H39="","",Input!H39)</f>
        <v>106.5</v>
      </c>
      <c r="I49" s="57">
        <f>IF(Input!I39="","",Input!I39)</f>
        <v>-1.2974976830398569E-2</v>
      </c>
      <c r="J49" s="16"/>
    </row>
    <row r="50" spans="2:10">
      <c r="B50" s="50"/>
      <c r="D50" s="14"/>
      <c r="E50" s="56">
        <f>IF(Input!E40="","",Input!E40)</f>
        <v>1999</v>
      </c>
      <c r="F50" s="66">
        <f>IF(Input!F40="","",Input!F40)</f>
        <v>104.3</v>
      </c>
      <c r="G50" s="47">
        <f>IF(Input!G40="","",Input!G40)</f>
        <v>-5.7197330791230556E-3</v>
      </c>
      <c r="H50" s="69">
        <f>IF(Input!H40="","",Input!H40)</f>
        <v>106.2</v>
      </c>
      <c r="I50" s="57">
        <f>IF(Input!I40="","",Input!I40)</f>
        <v>-2.8169014084506775E-3</v>
      </c>
      <c r="J50" s="16"/>
    </row>
    <row r="51" spans="2:10">
      <c r="B51" s="50"/>
      <c r="D51" s="14"/>
      <c r="E51" s="56">
        <f>IF(Input!E41="","",Input!E41)</f>
        <v>2000</v>
      </c>
      <c r="F51" s="66">
        <f>IF(Input!F41="","",Input!F41)</f>
        <v>105.2</v>
      </c>
      <c r="G51" s="47">
        <f>IF(Input!G41="","",Input!G41)</f>
        <v>8.6289549376798239E-3</v>
      </c>
      <c r="H51" s="69">
        <f>IF(Input!H41="","",Input!H41)</f>
        <v>105.9</v>
      </c>
      <c r="I51" s="57">
        <f>IF(Input!I41="","",Input!I41)</f>
        <v>-2.82485875706212E-3</v>
      </c>
      <c r="J51" s="16"/>
    </row>
    <row r="52" spans="2:10">
      <c r="B52" s="50"/>
      <c r="D52" s="14"/>
      <c r="E52" s="56">
        <f>IF(Input!E42="","",Input!E42)</f>
        <v>2001</v>
      </c>
      <c r="F52" s="66">
        <f>IF(Input!F42="","",Input!F42)</f>
        <v>105.5</v>
      </c>
      <c r="G52" s="47">
        <f>IF(Input!G42="","",Input!G42)</f>
        <v>2.8517110266159424E-3</v>
      </c>
      <c r="H52" s="69">
        <f>IF(Input!H42="","",Input!H42)</f>
        <v>106.8</v>
      </c>
      <c r="I52" s="57">
        <f>IF(Input!I42="","",Input!I42)</f>
        <v>8.4985835694050185E-3</v>
      </c>
      <c r="J52" s="16"/>
    </row>
    <row r="53" spans="2:10">
      <c r="B53" s="50"/>
      <c r="D53" s="14"/>
      <c r="E53" s="56">
        <f>IF(Input!E43="","",Input!E43)</f>
        <v>2002</v>
      </c>
      <c r="F53" s="66">
        <f>IF(Input!F43="","",Input!F43)</f>
        <v>106.2</v>
      </c>
      <c r="G53" s="47">
        <f>IF(Input!G43="","",Input!G43)</f>
        <v>6.6350710900474202E-3</v>
      </c>
      <c r="H53" s="69">
        <f>IF(Input!H43="","",Input!H43)</f>
        <v>107.8</v>
      </c>
      <c r="I53" s="57">
        <f>IF(Input!I43="","",Input!I43)</f>
        <v>9.3632958801498131E-3</v>
      </c>
      <c r="J53" s="16"/>
    </row>
    <row r="54" spans="2:10">
      <c r="B54" s="50"/>
      <c r="D54" s="14"/>
      <c r="E54" s="56">
        <f>IF(Input!E44="","",Input!E44)</f>
        <v>2003</v>
      </c>
      <c r="F54" s="66">
        <f>IF(Input!F44="","",Input!F44)</f>
        <v>107.1</v>
      </c>
      <c r="G54" s="47">
        <f>IF(Input!G44="","",Input!G44)</f>
        <v>8.4745762711863609E-3</v>
      </c>
      <c r="H54" s="69">
        <f>IF(Input!H44="","",Input!H44)</f>
        <v>108.8</v>
      </c>
      <c r="I54" s="57">
        <f>IF(Input!I44="","",Input!I44)</f>
        <v>9.2764378478664197E-3</v>
      </c>
      <c r="J54" s="16"/>
    </row>
    <row r="55" spans="2:10">
      <c r="B55" s="50"/>
      <c r="D55" s="14"/>
      <c r="E55" s="56">
        <f>IF(Input!E45="","",Input!E45)</f>
        <v>2004</v>
      </c>
      <c r="F55" s="66">
        <f>IF(Input!F45="","",Input!F45)</f>
        <v>108</v>
      </c>
      <c r="G55" s="47">
        <f>IF(Input!G45="","",Input!G45)</f>
        <v>8.4033613445378685E-3</v>
      </c>
      <c r="H55" s="69">
        <f>IF(Input!H45="","",Input!H45)</f>
        <v>108.9</v>
      </c>
      <c r="I55" s="57">
        <f>IF(Input!I45="","",Input!I45)</f>
        <v>9.191176470589019E-4</v>
      </c>
      <c r="J55" s="16"/>
    </row>
    <row r="56" spans="2:10">
      <c r="B56" s="50"/>
      <c r="D56" s="14"/>
      <c r="E56" s="56">
        <f>IF(Input!E46="","",Input!E46)</f>
        <v>2005</v>
      </c>
      <c r="F56" s="66">
        <f>IF(Input!F46="","",Input!F46)</f>
        <v>108.9</v>
      </c>
      <c r="G56" s="47">
        <f>IF(Input!G46="","",Input!G46)</f>
        <v>8.3333333333333853E-3</v>
      </c>
      <c r="H56" s="69">
        <f>IF(Input!H46="","",Input!H46)</f>
        <v>109.1</v>
      </c>
      <c r="I56" s="57">
        <f>IF(Input!I46="","",Input!I46)</f>
        <v>1.8365472910926411E-3</v>
      </c>
      <c r="J56" s="16"/>
    </row>
    <row r="57" spans="2:10">
      <c r="B57" s="50"/>
      <c r="D57" s="14"/>
      <c r="E57" s="56">
        <f>IF(Input!E47="","",Input!E47)</f>
        <v>2006</v>
      </c>
      <c r="F57" s="66">
        <f>IF(Input!F47="","",Input!F47)</f>
        <v>109.2</v>
      </c>
      <c r="G57" s="47">
        <f>IF(Input!G47="","",Input!G47)</f>
        <v>2.7548209366390921E-3</v>
      </c>
      <c r="H57" s="69">
        <f>IF(Input!H47="","",Input!H47)</f>
        <v>110.5</v>
      </c>
      <c r="I57" s="57">
        <f>IF(Input!I47="","",Input!I47)</f>
        <v>1.2832263978001886E-2</v>
      </c>
      <c r="J57" s="16"/>
    </row>
    <row r="58" spans="2:10">
      <c r="B58" s="50"/>
      <c r="D58" s="14"/>
      <c r="E58" s="58">
        <f>IF(Input!E48="","",Input!E48)</f>
        <v>2007</v>
      </c>
      <c r="F58" s="67">
        <f>IF(Input!F48="","",Input!F48)</f>
        <v>109.9</v>
      </c>
      <c r="G58" s="68">
        <f>IF(Input!G48="","",Input!G48)</f>
        <v>6.4102564102564361E-3</v>
      </c>
      <c r="H58" s="70">
        <f>IF(Input!H48="","",Input!H48)</f>
        <v>110.6</v>
      </c>
      <c r="I58" s="71">
        <f>IF(Input!I48="","",Input!I48)</f>
        <v>9.049773755655594E-4</v>
      </c>
      <c r="J58" s="16"/>
    </row>
    <row r="59" spans="2:10">
      <c r="B59" s="50"/>
      <c r="D59" s="14"/>
      <c r="E59" s="59" t="str">
        <f>+Input!B49</f>
        <v>Average Annual Change</v>
      </c>
      <c r="F59" s="35"/>
      <c r="G59" s="48">
        <f>IF(Input!G49="","",Input!G49)</f>
        <v>3.6852303367189334E-3</v>
      </c>
      <c r="H59" s="35"/>
      <c r="I59" s="60">
        <f>IF(Input!I49="","",Input!I49)</f>
        <v>3.5184893852248291E-3</v>
      </c>
      <c r="J59" s="16"/>
    </row>
    <row r="60" spans="2:10">
      <c r="B60" s="50"/>
      <c r="D60" s="14"/>
      <c r="E60" s="61"/>
      <c r="F60" s="35"/>
      <c r="G60" s="35"/>
      <c r="H60" s="35"/>
      <c r="I60" s="62"/>
      <c r="J60" s="16"/>
    </row>
    <row r="61" spans="2:10">
      <c r="B61" s="50"/>
      <c r="D61" s="14"/>
      <c r="E61" s="61"/>
      <c r="F61" s="35"/>
      <c r="G61" s="35"/>
      <c r="H61" s="35"/>
      <c r="I61" s="62"/>
      <c r="J61" s="16"/>
    </row>
    <row r="62" spans="2:10">
      <c r="B62" s="50"/>
      <c r="D62" s="14"/>
      <c r="E62" s="61"/>
      <c r="F62" s="35"/>
      <c r="G62" s="35"/>
      <c r="H62" s="35"/>
      <c r="I62" s="62"/>
      <c r="J62" s="16"/>
    </row>
    <row r="63" spans="2:10">
      <c r="B63" s="50"/>
      <c r="D63" s="14"/>
      <c r="E63" s="61"/>
      <c r="F63" s="35"/>
      <c r="G63" s="35"/>
      <c r="H63" s="35"/>
      <c r="I63" s="62"/>
      <c r="J63" s="16"/>
    </row>
    <row r="64" spans="2:10">
      <c r="B64" s="50"/>
      <c r="D64" s="14"/>
      <c r="E64" s="61"/>
      <c r="F64" s="35"/>
      <c r="G64" s="35"/>
      <c r="H64" s="35"/>
      <c r="I64" s="62"/>
      <c r="J64" s="16"/>
    </row>
    <row r="65" spans="4:10">
      <c r="D65" s="14"/>
      <c r="E65" s="61"/>
      <c r="F65" s="35"/>
      <c r="G65" s="35"/>
      <c r="H65" s="35"/>
      <c r="I65" s="62"/>
      <c r="J65" s="16"/>
    </row>
    <row r="66" spans="4:10">
      <c r="D66" s="14"/>
      <c r="E66" s="61"/>
      <c r="F66" s="35"/>
      <c r="G66" s="35"/>
      <c r="H66" s="35"/>
      <c r="I66" s="62"/>
      <c r="J66" s="16"/>
    </row>
    <row r="67" spans="4:10">
      <c r="D67" s="14"/>
      <c r="E67" s="61"/>
      <c r="F67" s="35"/>
      <c r="G67" s="35"/>
      <c r="H67" s="35"/>
      <c r="I67" s="62"/>
      <c r="J67" s="16"/>
    </row>
    <row r="68" spans="4:10">
      <c r="D68" s="14"/>
      <c r="E68" s="61"/>
      <c r="F68" s="35"/>
      <c r="G68" s="35"/>
      <c r="H68" s="35"/>
      <c r="I68" s="62"/>
      <c r="J68" s="16"/>
    </row>
    <row r="69" spans="4:10">
      <c r="D69" s="14"/>
      <c r="E69" s="61"/>
      <c r="F69" s="35"/>
      <c r="G69" s="35"/>
      <c r="H69" s="35"/>
      <c r="I69" s="62"/>
      <c r="J69" s="16"/>
    </row>
    <row r="70" spans="4:10">
      <c r="D70" s="14"/>
      <c r="E70" s="61"/>
      <c r="F70" s="35"/>
      <c r="G70" s="35"/>
      <c r="H70" s="35"/>
      <c r="I70" s="62"/>
      <c r="J70" s="16"/>
    </row>
    <row r="71" spans="4:10">
      <c r="D71" s="14"/>
      <c r="E71" s="61"/>
      <c r="F71" s="35"/>
      <c r="G71" s="35"/>
      <c r="H71" s="35"/>
      <c r="I71" s="62"/>
      <c r="J71" s="16"/>
    </row>
    <row r="72" spans="4:10">
      <c r="D72" s="14"/>
      <c r="E72" s="61"/>
      <c r="F72" s="35"/>
      <c r="G72" s="35"/>
      <c r="H72" s="35"/>
      <c r="I72" s="62"/>
      <c r="J72" s="16"/>
    </row>
    <row r="73" spans="4:10">
      <c r="D73" s="14"/>
      <c r="E73" s="61"/>
      <c r="F73" s="35"/>
      <c r="G73" s="35"/>
      <c r="H73" s="35"/>
      <c r="I73" s="62"/>
      <c r="J73" s="16"/>
    </row>
    <row r="74" spans="4:10">
      <c r="D74" s="14"/>
      <c r="E74" s="61"/>
      <c r="F74" s="35"/>
      <c r="G74" s="35"/>
      <c r="H74" s="35"/>
      <c r="I74" s="62"/>
      <c r="J74" s="16"/>
    </row>
    <row r="75" spans="4:10">
      <c r="D75" s="14"/>
      <c r="E75" s="61"/>
      <c r="F75" s="35"/>
      <c r="G75" s="35"/>
      <c r="H75" s="35"/>
      <c r="I75" s="62"/>
      <c r="J75" s="16"/>
    </row>
    <row r="76" spans="4:10" ht="13.5">
      <c r="D76" s="14"/>
      <c r="E76" s="95" t="s">
        <v>3</v>
      </c>
      <c r="F76" s="96"/>
      <c r="G76" s="96"/>
      <c r="H76" s="96"/>
      <c r="I76" s="97"/>
      <c r="J76" s="16"/>
    </row>
    <row r="77" spans="4:10">
      <c r="D77" s="17"/>
      <c r="E77" s="18"/>
      <c r="F77" s="18"/>
      <c r="G77" s="18"/>
      <c r="H77" s="18"/>
      <c r="I77" s="18"/>
      <c r="J77" s="19"/>
    </row>
  </sheetData>
  <sheetProtection password="8DDF" sheet="1" objects="1" scenarios="1"/>
  <mergeCells count="8">
    <mergeCell ref="E76:I76"/>
    <mergeCell ref="E12:I12"/>
    <mergeCell ref="E13:I13"/>
    <mergeCell ref="E30:I30"/>
    <mergeCell ref="B2:K2"/>
    <mergeCell ref="B4:K9"/>
    <mergeCell ref="E35:I35"/>
    <mergeCell ref="E36:I36"/>
  </mergeCells>
  <phoneticPr fontId="1" type="noConversion"/>
  <hyperlinks>
    <hyperlink ref="E76" r:id="rId1"/>
    <hyperlink ref="E30" r:id="rId2"/>
  </hyperlinks>
  <pageMargins left="0.75" right="0.75" top="1" bottom="1" header="0.5" footer="0.5"/>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2012-12-19T03:48:12Z</dcterms:modified>
</cp:coreProperties>
</file>