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SheetTabs="0" xWindow="19155" yWindow="-90" windowWidth="19065" windowHeight="12360"/>
  </bookViews>
  <sheets>
    <sheet name="Input" sheetId="1" r:id="rId1"/>
    <sheet name="Output" sheetId="2" r:id="rId2"/>
  </sheets>
  <externalReferences>
    <externalReference r:id="rId3"/>
  </externalReferences>
  <definedNames>
    <definedName name="BusinessName">'[1]Key Metrics'!$B$7</definedName>
    <definedName name="BusinessState">'[1]Key Metrics'!$G$7</definedName>
  </definedNames>
  <calcPr calcId="125725" iterate="1"/>
</workbook>
</file>

<file path=xl/calcChain.xml><?xml version="1.0" encoding="utf-8"?>
<calcChain xmlns="http://schemas.openxmlformats.org/spreadsheetml/2006/main">
  <c r="E12" i="2"/>
  <c r="E14"/>
  <c r="F42"/>
  <c r="F41"/>
  <c r="F40"/>
  <c r="F39"/>
  <c r="F38"/>
  <c r="F37"/>
  <c r="F36"/>
  <c r="F35"/>
  <c r="F34"/>
  <c r="F33"/>
  <c r="F32"/>
  <c r="H38" i="1"/>
  <c r="H37"/>
  <c r="H36"/>
  <c r="H35"/>
  <c r="H34"/>
  <c r="H33"/>
  <c r="H32"/>
  <c r="H31"/>
  <c r="H30"/>
  <c r="F47" i="2" s="1"/>
  <c r="H29" i="1"/>
  <c r="F46" i="2" s="1"/>
  <c r="E56"/>
  <c r="E55"/>
  <c r="E54"/>
  <c r="E53"/>
  <c r="E52"/>
  <c r="E51"/>
  <c r="E50"/>
  <c r="E49"/>
  <c r="E48"/>
  <c r="E47"/>
  <c r="E46"/>
  <c r="E42"/>
  <c r="E41"/>
  <c r="E40"/>
  <c r="E39"/>
  <c r="E38"/>
  <c r="E37"/>
  <c r="E36"/>
  <c r="E35"/>
  <c r="E34"/>
  <c r="E33"/>
  <c r="E32"/>
  <c r="F28"/>
  <c r="E28"/>
  <c r="F27"/>
  <c r="E27"/>
  <c r="F26"/>
  <c r="E26"/>
  <c r="F25"/>
  <c r="E25"/>
  <c r="F24"/>
  <c r="E24"/>
  <c r="F23"/>
  <c r="E23"/>
  <c r="F22"/>
  <c r="E22"/>
  <c r="F21"/>
  <c r="E21"/>
  <c r="F20"/>
  <c r="E20"/>
  <c r="F19"/>
  <c r="E19"/>
  <c r="F18"/>
  <c r="E18"/>
  <c r="F54"/>
  <c r="F53"/>
  <c r="F52"/>
  <c r="F51"/>
  <c r="F50"/>
  <c r="F49"/>
  <c r="F48"/>
  <c r="F56" l="1"/>
  <c r="F55"/>
</calcChain>
</file>

<file path=xl/sharedStrings.xml><?xml version="1.0" encoding="utf-8"?>
<sst xmlns="http://schemas.openxmlformats.org/spreadsheetml/2006/main" count="29" uniqueCount="29">
  <si>
    <t>YEAR</t>
  </si>
  <si>
    <t>LEGAL DISCLAIMER AND COPYRIGHT INFORMATION</t>
  </si>
  <si>
    <t>INSTRUCTIONS</t>
  </si>
  <si>
    <t>DATA INPUT AREA</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</si>
  <si>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</si>
  <si>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</si>
  <si>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</si>
  <si>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</si>
  <si>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Range1</t>
  </si>
  <si>
    <t>Enter name of your Industry</t>
  </si>
  <si>
    <t xml:space="preserve">Enter the State </t>
  </si>
  <si>
    <t>Enter the County</t>
  </si>
  <si>
    <t>Average Employees per Establishment</t>
  </si>
  <si>
    <t>INDUSTRY PAYROLL ANALYSIS</t>
  </si>
  <si>
    <t>Industry Payroll Analysis</t>
  </si>
  <si>
    <t>Range 2</t>
  </si>
  <si>
    <t>Range 3</t>
  </si>
  <si>
    <t>Annual Payroll
($1,000)</t>
  </si>
  <si>
    <t>No. of  Paid Employees</t>
  </si>
  <si>
    <t>Avg. Annual
Employee payroll</t>
  </si>
  <si>
    <t>Total Average Annual Payroll for this Industry</t>
  </si>
  <si>
    <t>Average Annual Employee Payroll per Individual Employee</t>
  </si>
  <si>
    <t>TEMPLATE FOR INDUSTRY ANALYSIS - PAYROLL ANALYSIS BY NAICS SECTOR</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</si>
  <si>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</si>
  <si>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</si>
  <si>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r>
      <rPr>
        <b/>
        <i/>
        <sz val="10"/>
        <rFont val="Times New Roman"/>
        <family val="1"/>
      </rPr>
      <t>Note:</t>
    </r>
    <r>
      <rPr>
        <sz val="10"/>
        <rFont val="Times New Roman"/>
        <family val="1"/>
      </rPr>
      <t xml:space="preserve">
We have entered in temporary data to serve as placeholders for illustration purposes.
Please enter in your data by over writing the existing data.</t>
    </r>
  </si>
  <si>
    <t>Any Business Name</t>
  </si>
  <si>
    <t>Westchester</t>
  </si>
  <si>
    <t>New York</t>
  </si>
</sst>
</file>

<file path=xl/styles.xml><?xml version="1.0" encoding="utf-8"?>
<styleSheet xmlns="http://schemas.openxmlformats.org/spreadsheetml/2006/main">
  <numFmts count="2">
    <numFmt numFmtId="164" formatCode="&quot;$&quot;#,##0"/>
    <numFmt numFmtId="165" formatCode="0.0%"/>
  </numFmts>
  <fonts count="18">
    <font>
      <sz val="10"/>
      <name val="Arial"/>
    </font>
    <font>
      <sz val="10"/>
      <name val="Arial"/>
      <family val="2"/>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sz val="9"/>
      <name val="Times New Roman"/>
      <family val="1"/>
    </font>
    <font>
      <b/>
      <sz val="9"/>
      <color indexed="9"/>
      <name val="Times New Roman"/>
      <family val="1"/>
    </font>
    <font>
      <b/>
      <sz val="9"/>
      <color indexed="8"/>
      <name val="Times New Roman"/>
      <family val="1"/>
    </font>
    <font>
      <b/>
      <sz val="9"/>
      <name val="Times New Roman"/>
      <family val="1"/>
    </font>
    <font>
      <b/>
      <i/>
      <sz val="10"/>
      <name val="Times New Roman"/>
      <family val="1"/>
    </font>
    <font>
      <b/>
      <sz val="10"/>
      <color theme="0"/>
      <name val="Times New Roman"/>
      <family val="1"/>
    </font>
    <font>
      <b/>
      <sz val="10"/>
      <color theme="1"/>
      <name val="Times New Roman"/>
      <family val="1"/>
    </font>
    <font>
      <u/>
      <sz val="10"/>
      <color indexed="39"/>
      <name val="Times New Roman"/>
      <family val="1"/>
    </font>
  </fonts>
  <fills count="14">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32"/>
        <bgColor indexed="64"/>
      </patternFill>
    </fill>
    <fill>
      <patternFill patternType="solid">
        <fgColor indexed="26"/>
        <bgColor indexed="64"/>
      </patternFill>
    </fill>
    <fill>
      <patternFill patternType="solid">
        <fgColor theme="0"/>
        <bgColor indexed="64"/>
      </patternFill>
    </fill>
    <fill>
      <patternFill patternType="solid">
        <fgColor theme="0" tint="-4.9989318521683403E-2"/>
        <bgColor indexed="64"/>
      </patternFill>
    </fill>
    <fill>
      <patternFill patternType="solid">
        <fgColor theme="1"/>
        <bgColor indexed="64"/>
      </patternFill>
    </fill>
    <fill>
      <patternFill patternType="solid">
        <fgColor theme="0" tint="-0.14996795556505021"/>
        <bgColor indexed="64"/>
      </patternFill>
    </fill>
    <fill>
      <patternFill patternType="solid">
        <fgColor rgb="FFE8F5E9"/>
        <bgColor indexed="64"/>
      </patternFill>
    </fill>
    <fill>
      <patternFill patternType="solid">
        <fgColor rgb="FFCCFFFF"/>
        <bgColor indexed="64"/>
      </patternFill>
    </fill>
    <fill>
      <patternFill patternType="solid">
        <fgColor rgb="FFCCFFCC"/>
        <bgColor indexed="64"/>
      </patternFill>
    </fill>
  </fills>
  <borders count="53">
    <border>
      <left/>
      <right/>
      <top/>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8"/>
      </left>
      <right style="thin">
        <color indexed="22"/>
      </right>
      <top style="thin">
        <color indexed="8"/>
      </top>
      <bottom/>
      <diagonal/>
    </border>
    <border>
      <left style="thin">
        <color indexed="22"/>
      </left>
      <right/>
      <top/>
      <bottom/>
      <diagonal/>
    </border>
    <border>
      <left style="thin">
        <color indexed="18"/>
      </left>
      <right style="thin">
        <color indexed="18"/>
      </right>
      <top style="thin">
        <color indexed="18"/>
      </top>
      <bottom style="thin">
        <color indexed="18"/>
      </bottom>
      <diagonal/>
    </border>
    <border>
      <left style="thin">
        <color indexed="22"/>
      </left>
      <right style="thin">
        <color indexed="22"/>
      </right>
      <top style="thin">
        <color indexed="9"/>
      </top>
      <bottom/>
      <diagonal/>
    </border>
    <border>
      <left style="thin">
        <color indexed="22"/>
      </left>
      <right/>
      <top style="thin">
        <color indexed="9"/>
      </top>
      <bottom/>
      <diagonal/>
    </border>
    <border>
      <left style="thin">
        <color indexed="18"/>
      </left>
      <right/>
      <top/>
      <bottom/>
      <diagonal/>
    </border>
    <border>
      <left/>
      <right/>
      <top style="thin">
        <color indexed="56"/>
      </top>
      <bottom style="thin">
        <color indexed="56"/>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55"/>
      </right>
      <top style="thin">
        <color indexed="9"/>
      </top>
      <bottom/>
      <diagonal/>
    </border>
    <border>
      <left style="thin">
        <color indexed="8"/>
      </left>
      <right style="thin">
        <color indexed="55"/>
      </right>
      <top style="thin">
        <color indexed="8"/>
      </top>
      <bottom/>
      <diagonal/>
    </border>
    <border>
      <left style="thin">
        <color theme="0"/>
      </left>
      <right/>
      <top style="thin">
        <color theme="0"/>
      </top>
      <bottom style="thin">
        <color theme="0"/>
      </bottom>
      <diagonal/>
    </border>
    <border>
      <left style="thin">
        <color indexed="8"/>
      </left>
      <right style="thin">
        <color theme="0" tint="-0.24994659260841701"/>
      </right>
      <top style="thin">
        <color indexed="8"/>
      </top>
      <bottom style="thin">
        <color theme="0" tint="-0.24994659260841701"/>
      </bottom>
      <diagonal/>
    </border>
    <border>
      <left style="thin">
        <color theme="0" tint="-0.24994659260841701"/>
      </left>
      <right style="thin">
        <color theme="0" tint="-0.24994659260841701"/>
      </right>
      <top style="thin">
        <color indexed="8"/>
      </top>
      <bottom style="thin">
        <color theme="0" tint="-0.24994659260841701"/>
      </bottom>
      <diagonal/>
    </border>
    <border>
      <left style="thin">
        <color indexed="8"/>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8"/>
      </left>
      <right style="thin">
        <color theme="0" tint="-0.24994659260841701"/>
      </right>
      <top style="thin">
        <color theme="0" tint="-0.24994659260841701"/>
      </top>
      <bottom style="thin">
        <color indexed="8"/>
      </bottom>
      <diagonal/>
    </border>
    <border>
      <left style="thin">
        <color theme="0" tint="-0.24994659260841701"/>
      </left>
      <right style="thin">
        <color theme="0" tint="-0.24994659260841701"/>
      </right>
      <top style="thin">
        <color theme="0" tint="-0.24994659260841701"/>
      </top>
      <bottom style="thin">
        <color indexed="8"/>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theme="1"/>
      </left>
      <right/>
      <top/>
      <bottom/>
      <diagonal/>
    </border>
    <border>
      <left/>
      <right style="thin">
        <color theme="1"/>
      </right>
      <top/>
      <bottom/>
      <diagonal/>
    </border>
    <border>
      <left style="thin">
        <color theme="1"/>
      </left>
      <right style="thin">
        <color indexed="18"/>
      </right>
      <top/>
      <bottom style="thin">
        <color indexed="18"/>
      </bottom>
      <diagonal/>
    </border>
    <border>
      <left style="thin">
        <color theme="1"/>
      </left>
      <right style="thin">
        <color indexed="18"/>
      </right>
      <top style="thin">
        <color indexed="18"/>
      </top>
      <bottom style="thin">
        <color indexed="18"/>
      </bottom>
      <diagonal/>
    </border>
    <border>
      <left style="thin">
        <color theme="1"/>
      </left>
      <right/>
      <top style="thin">
        <color indexed="56"/>
      </top>
      <bottom style="thin">
        <color indexed="56"/>
      </bottom>
      <diagonal/>
    </border>
    <border>
      <left/>
      <right style="thin">
        <color theme="1"/>
      </right>
      <top style="thin">
        <color indexed="56"/>
      </top>
      <bottom style="thin">
        <color indexed="56"/>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hair">
        <color theme="0" tint="-0.24994659260841701"/>
      </bottom>
      <diagonal/>
    </border>
    <border>
      <left/>
      <right/>
      <top/>
      <bottom style="hair">
        <color theme="0" tint="-0.24994659260841701"/>
      </bottom>
      <diagonal/>
    </border>
    <border>
      <left/>
      <right style="thin">
        <color theme="1"/>
      </right>
      <top/>
      <bottom style="hair">
        <color theme="0" tint="-0.24994659260841701"/>
      </bottom>
      <diagonal/>
    </border>
    <border>
      <left style="thin">
        <color theme="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1"/>
      </right>
      <top style="thin">
        <color theme="0" tint="-0.24994659260841701"/>
      </top>
      <bottom style="thin">
        <color theme="0" tint="-0.2499465926084170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9">
    <xf numFmtId="0" fontId="0" fillId="0" borderId="0"/>
    <xf numFmtId="0" fontId="7"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xf numFmtId="0" fontId="17" fillId="0" borderId="0" applyNumberFormat="0" applyBorder="0" applyAlignment="0" applyProtection="0">
      <alignment vertical="top"/>
      <protection locked="0"/>
    </xf>
    <xf numFmtId="0" fontId="1" fillId="0" borderId="0"/>
    <xf numFmtId="0" fontId="7" fillId="0" borderId="0" applyNumberFormat="0" applyFill="0" applyBorder="0" applyAlignment="0" applyProtection="0">
      <alignment vertical="top"/>
      <protection locked="0"/>
    </xf>
    <xf numFmtId="0" fontId="1" fillId="0" borderId="0"/>
    <xf numFmtId="0" fontId="17" fillId="0" borderId="0" applyNumberFormat="0" applyBorder="0" applyAlignment="0" applyProtection="0">
      <alignment vertical="top"/>
      <protection locked="0"/>
    </xf>
  </cellStyleXfs>
  <cellXfs count="110">
    <xf numFmtId="0" fontId="0" fillId="0" borderId="0" xfId="0"/>
    <xf numFmtId="0" fontId="4" fillId="0" borderId="0" xfId="0" applyFont="1"/>
    <xf numFmtId="10" fontId="4" fillId="0" borderId="0" xfId="0" applyNumberFormat="1" applyFont="1"/>
    <xf numFmtId="0" fontId="4" fillId="0" borderId="0" xfId="0" applyFont="1" applyAlignment="1">
      <alignment horizontal="left"/>
    </xf>
    <xf numFmtId="0" fontId="4" fillId="0" borderId="1" xfId="0" applyFont="1" applyBorder="1" applyAlignment="1">
      <alignment horizontal="left" vertical="center" wrapText="1"/>
    </xf>
    <xf numFmtId="0" fontId="0" fillId="3" borderId="0" xfId="0" applyFill="1"/>
    <xf numFmtId="0" fontId="4" fillId="3" borderId="0" xfId="0" applyFont="1" applyFill="1" applyAlignment="1">
      <alignment horizontal="left"/>
    </xf>
    <xf numFmtId="0" fontId="0" fillId="4" borderId="2" xfId="0" applyFill="1" applyBorder="1" applyProtection="1"/>
    <xf numFmtId="0" fontId="0" fillId="4" borderId="3" xfId="0" applyFill="1" applyBorder="1" applyProtection="1"/>
    <xf numFmtId="0" fontId="0" fillId="4" borderId="4" xfId="0" applyFill="1" applyBorder="1" applyProtection="1"/>
    <xf numFmtId="0" fontId="0" fillId="4" borderId="5" xfId="0" applyFill="1" applyBorder="1" applyProtection="1"/>
    <xf numFmtId="0" fontId="0" fillId="4" borderId="0" xfId="0" applyFill="1" applyBorder="1" applyProtection="1"/>
    <xf numFmtId="0" fontId="0" fillId="4" borderId="6" xfId="0" applyFill="1" applyBorder="1" applyProtection="1"/>
    <xf numFmtId="0" fontId="0" fillId="4" borderId="7" xfId="0" applyFill="1" applyBorder="1" applyProtection="1"/>
    <xf numFmtId="0" fontId="0" fillId="4" borderId="8" xfId="0" applyFill="1" applyBorder="1" applyProtection="1"/>
    <xf numFmtId="0" fontId="0" fillId="4" borderId="9" xfId="0" applyFill="1" applyBorder="1" applyProtection="1"/>
    <xf numFmtId="0" fontId="0" fillId="0" borderId="0" xfId="0" applyProtection="1"/>
    <xf numFmtId="10" fontId="4" fillId="0" borderId="0" xfId="0" applyNumberFormat="1" applyFont="1" applyAlignment="1">
      <alignment horizontal="left" vertical="center" indent="3"/>
    </xf>
    <xf numFmtId="0" fontId="4" fillId="0" borderId="0" xfId="0" applyFont="1" applyAlignment="1">
      <alignment horizontal="left" vertical="center" indent="3"/>
    </xf>
    <xf numFmtId="0" fontId="6" fillId="5" borderId="7" xfId="0" applyFont="1" applyFill="1" applyBorder="1" applyAlignment="1"/>
    <xf numFmtId="0" fontId="6" fillId="5" borderId="8" xfId="0" applyFont="1" applyFill="1" applyBorder="1" applyAlignment="1"/>
    <xf numFmtId="0" fontId="3" fillId="2" borderId="8" xfId="0" applyFont="1" applyFill="1" applyBorder="1" applyAlignment="1" applyProtection="1">
      <alignment horizontal="center"/>
      <protection locked="0"/>
    </xf>
    <xf numFmtId="0" fontId="9" fillId="5" borderId="9" xfId="0" applyFont="1" applyFill="1" applyBorder="1" applyAlignment="1" applyProtection="1"/>
    <xf numFmtId="0" fontId="3" fillId="2" borderId="10" xfId="0" applyFont="1" applyFill="1" applyBorder="1" applyAlignment="1">
      <alignment horizontal="left" wrapText="1"/>
    </xf>
    <xf numFmtId="0" fontId="4" fillId="0" borderId="0" xfId="0" applyFont="1" applyBorder="1" applyAlignment="1">
      <alignment horizontal="left" vertical="center"/>
    </xf>
    <xf numFmtId="0" fontId="3" fillId="2" borderId="13" xfId="0" applyFont="1" applyFill="1" applyBorder="1" applyAlignment="1">
      <alignment horizontal="center"/>
    </xf>
    <xf numFmtId="0" fontId="3" fillId="2" borderId="14" xfId="0" applyFont="1" applyFill="1" applyBorder="1" applyAlignment="1">
      <alignment horizontal="center"/>
    </xf>
    <xf numFmtId="1" fontId="11" fillId="2" borderId="20" xfId="0" applyNumberFormat="1" applyFont="1" applyFill="1" applyBorder="1" applyAlignment="1" applyProtection="1">
      <alignment horizontal="center" wrapText="1"/>
    </xf>
    <xf numFmtId="0" fontId="5" fillId="2" borderId="21" xfId="0" applyFont="1" applyFill="1" applyBorder="1" applyAlignment="1">
      <alignment horizontal="left"/>
    </xf>
    <xf numFmtId="0" fontId="5" fillId="6" borderId="23" xfId="0" applyFont="1" applyFill="1" applyBorder="1" applyAlignment="1" applyProtection="1">
      <alignment horizontal="left"/>
      <protection locked="0"/>
    </xf>
    <xf numFmtId="164" fontId="4" fillId="6" borderId="24" xfId="0" applyNumberFormat="1" applyFont="1" applyFill="1" applyBorder="1" applyAlignment="1" applyProtection="1">
      <alignment horizontal="center"/>
      <protection locked="0"/>
    </xf>
    <xf numFmtId="0" fontId="5" fillId="6" borderId="25" xfId="0" applyFont="1" applyFill="1" applyBorder="1" applyAlignment="1" applyProtection="1">
      <alignment horizontal="left"/>
      <protection locked="0"/>
    </xf>
    <xf numFmtId="164" fontId="4" fillId="6" borderId="26" xfId="0" applyNumberFormat="1" applyFont="1" applyFill="1" applyBorder="1" applyAlignment="1" applyProtection="1">
      <alignment horizontal="center"/>
      <protection locked="0"/>
    </xf>
    <xf numFmtId="0" fontId="5" fillId="6" borderId="27" xfId="0" applyFont="1" applyFill="1" applyBorder="1" applyAlignment="1" applyProtection="1">
      <alignment horizontal="left"/>
      <protection locked="0"/>
    </xf>
    <xf numFmtId="164" fontId="4" fillId="6" borderId="28" xfId="0" applyNumberFormat="1" applyFont="1" applyFill="1" applyBorder="1" applyAlignment="1" applyProtection="1">
      <alignment horizontal="center"/>
      <protection locked="0"/>
    </xf>
    <xf numFmtId="3" fontId="4" fillId="6" borderId="24" xfId="0" applyNumberFormat="1" applyFont="1" applyFill="1" applyBorder="1" applyAlignment="1" applyProtection="1">
      <alignment horizontal="center"/>
      <protection locked="0"/>
    </xf>
    <xf numFmtId="3" fontId="4" fillId="6" borderId="26" xfId="0" applyNumberFormat="1" applyFont="1" applyFill="1" applyBorder="1" applyAlignment="1" applyProtection="1">
      <alignment horizontal="center"/>
      <protection locked="0"/>
    </xf>
    <xf numFmtId="3" fontId="4" fillId="6" borderId="28" xfId="0" applyNumberFormat="1" applyFont="1" applyFill="1" applyBorder="1" applyAlignment="1" applyProtection="1">
      <alignment horizontal="center"/>
      <protection locked="0"/>
    </xf>
    <xf numFmtId="164" fontId="4" fillId="0" borderId="26" xfId="2" applyNumberFormat="1" applyFont="1" applyFill="1" applyBorder="1" applyAlignment="1" applyProtection="1">
      <alignment horizontal="center"/>
    </xf>
    <xf numFmtId="164" fontId="4" fillId="0" borderId="28" xfId="2" applyNumberFormat="1" applyFont="1" applyFill="1" applyBorder="1" applyAlignment="1" applyProtection="1">
      <alignment horizontal="center"/>
    </xf>
    <xf numFmtId="0" fontId="3" fillId="2" borderId="22" xfId="0" applyFont="1" applyFill="1" applyBorder="1" applyAlignment="1">
      <alignment horizontal="center"/>
    </xf>
    <xf numFmtId="1" fontId="11" fillId="2" borderId="5" xfId="0" applyNumberFormat="1" applyFont="1" applyFill="1" applyBorder="1" applyAlignment="1" applyProtection="1">
      <alignment horizontal="center" wrapText="1"/>
    </xf>
    <xf numFmtId="164" fontId="4" fillId="0" borderId="24" xfId="2" applyNumberFormat="1" applyFont="1" applyFill="1" applyBorder="1" applyAlignment="1" applyProtection="1">
      <alignment horizontal="center"/>
    </xf>
    <xf numFmtId="0" fontId="0" fillId="7" borderId="32" xfId="0" applyFill="1" applyBorder="1"/>
    <xf numFmtId="0" fontId="0" fillId="7" borderId="0" xfId="0" applyFill="1" applyBorder="1"/>
    <xf numFmtId="0" fontId="0" fillId="7" borderId="33" xfId="0" applyFill="1" applyBorder="1"/>
    <xf numFmtId="0" fontId="10" fillId="7" borderId="34" xfId="0" applyFont="1" applyFill="1" applyBorder="1" applyAlignment="1">
      <alignment horizontal="left"/>
    </xf>
    <xf numFmtId="0" fontId="10" fillId="7" borderId="35" xfId="0" applyFont="1" applyFill="1" applyBorder="1" applyAlignment="1">
      <alignment horizontal="left"/>
    </xf>
    <xf numFmtId="0" fontId="13" fillId="7" borderId="32" xfId="0" applyFont="1" applyFill="1" applyBorder="1" applyAlignment="1">
      <alignment horizontal="left"/>
    </xf>
    <xf numFmtId="0" fontId="0" fillId="7" borderId="15" xfId="0" applyFill="1" applyBorder="1"/>
    <xf numFmtId="0" fontId="0" fillId="4" borderId="32" xfId="0" applyFill="1" applyBorder="1" applyProtection="1"/>
    <xf numFmtId="0" fontId="0" fillId="4" borderId="33" xfId="0" applyFill="1" applyBorder="1" applyProtection="1"/>
    <xf numFmtId="0" fontId="4" fillId="9" borderId="0" xfId="0" applyFont="1" applyFill="1"/>
    <xf numFmtId="0" fontId="4" fillId="9" borderId="0" xfId="0" applyFont="1" applyFill="1" applyAlignment="1">
      <alignment horizontal="left"/>
    </xf>
    <xf numFmtId="164" fontId="10" fillId="11" borderId="12" xfId="0" applyNumberFormat="1" applyFont="1" applyFill="1" applyBorder="1" applyAlignment="1">
      <alignment horizontal="center"/>
    </xf>
    <xf numFmtId="165" fontId="13" fillId="11" borderId="12" xfId="0" applyNumberFormat="1" applyFont="1" applyFill="1" applyBorder="1" applyAlignment="1">
      <alignment horizontal="center"/>
    </xf>
    <xf numFmtId="4" fontId="10" fillId="12" borderId="12" xfId="0" applyNumberFormat="1" applyFont="1" applyFill="1" applyBorder="1" applyAlignment="1">
      <alignment horizontal="center"/>
    </xf>
    <xf numFmtId="165" fontId="13" fillId="12" borderId="12" xfId="0" applyNumberFormat="1" applyFont="1" applyFill="1" applyBorder="1" applyAlignment="1">
      <alignment horizontal="center"/>
    </xf>
    <xf numFmtId="164" fontId="10" fillId="13" borderId="12" xfId="0" applyNumberFormat="1" applyFont="1" applyFill="1" applyBorder="1" applyAlignment="1">
      <alignment horizontal="center"/>
    </xf>
    <xf numFmtId="165" fontId="13" fillId="13" borderId="12" xfId="0" applyNumberFormat="1" applyFont="1" applyFill="1" applyBorder="1" applyAlignment="1">
      <alignment horizontal="center"/>
    </xf>
    <xf numFmtId="0" fontId="16" fillId="10" borderId="50" xfId="0" applyFont="1" applyFill="1" applyBorder="1"/>
    <xf numFmtId="0" fontId="16" fillId="10" borderId="52" xfId="0" applyFont="1" applyFill="1" applyBorder="1"/>
    <xf numFmtId="0" fontId="3" fillId="2" borderId="0" xfId="0" applyFont="1" applyFill="1" applyAlignment="1">
      <alignment horizontal="center"/>
    </xf>
    <xf numFmtId="0" fontId="4" fillId="0" borderId="2" xfId="0" applyFont="1" applyBorder="1" applyAlignment="1">
      <alignment horizontal="justify" vertical="top" wrapText="1"/>
    </xf>
    <xf numFmtId="0" fontId="4" fillId="0" borderId="3" xfId="0" applyFont="1" applyBorder="1" applyAlignment="1">
      <alignment horizontal="justify" vertical="top" wrapText="1"/>
    </xf>
    <xf numFmtId="0" fontId="4" fillId="0" borderId="4" xfId="0" applyFont="1" applyBorder="1" applyAlignment="1">
      <alignment horizontal="justify" vertical="top" wrapText="1"/>
    </xf>
    <xf numFmtId="0" fontId="4" fillId="0" borderId="5" xfId="0" applyFont="1" applyBorder="1" applyAlignment="1">
      <alignment horizontal="justify" vertical="top" wrapText="1"/>
    </xf>
    <xf numFmtId="0" fontId="4" fillId="0" borderId="0" xfId="0" applyFont="1" applyBorder="1" applyAlignment="1">
      <alignment horizontal="justify" vertical="top" wrapText="1"/>
    </xf>
    <xf numFmtId="0" fontId="4" fillId="0" borderId="6" xfId="0" applyFont="1" applyBorder="1" applyAlignment="1">
      <alignment horizontal="justify" vertical="top" wrapText="1"/>
    </xf>
    <xf numFmtId="0" fontId="16" fillId="10" borderId="50" xfId="0" applyFont="1" applyFill="1" applyBorder="1" applyAlignment="1">
      <alignment horizontal="center"/>
    </xf>
    <xf numFmtId="0" fontId="16" fillId="10" borderId="51" xfId="0" applyFont="1" applyFill="1" applyBorder="1" applyAlignment="1">
      <alignment horizontal="center"/>
    </xf>
    <xf numFmtId="0" fontId="16" fillId="10" borderId="52" xfId="0" applyFont="1" applyFill="1" applyBorder="1" applyAlignment="1">
      <alignment horizontal="center"/>
    </xf>
    <xf numFmtId="0" fontId="5" fillId="6" borderId="17" xfId="0" applyFont="1" applyFill="1" applyBorder="1" applyAlignment="1" applyProtection="1">
      <alignment horizontal="center"/>
      <protection locked="0"/>
    </xf>
    <xf numFmtId="0" fontId="5" fillId="6" borderId="18" xfId="0" applyFont="1" applyFill="1" applyBorder="1" applyAlignment="1" applyProtection="1">
      <alignment horizontal="center"/>
      <protection locked="0"/>
    </xf>
    <xf numFmtId="0" fontId="5" fillId="6" borderId="19" xfId="0" applyFont="1" applyFill="1" applyBorder="1" applyAlignment="1" applyProtection="1">
      <alignment horizontal="center"/>
      <protection locked="0"/>
    </xf>
    <xf numFmtId="0" fontId="4" fillId="0" borderId="29" xfId="5" applyFont="1" applyBorder="1" applyAlignment="1">
      <alignment horizontal="left" vertical="center" wrapText="1"/>
    </xf>
    <xf numFmtId="0" fontId="4" fillId="0" borderId="30" xfId="5" applyFont="1" applyBorder="1" applyAlignment="1">
      <alignment horizontal="left" vertical="center" wrapText="1"/>
    </xf>
    <xf numFmtId="0" fontId="4" fillId="0" borderId="31" xfId="5" applyFont="1" applyBorder="1" applyAlignment="1">
      <alignment horizontal="left" vertical="center" wrapText="1"/>
    </xf>
    <xf numFmtId="0" fontId="4" fillId="0" borderId="7" xfId="0" applyFont="1" applyBorder="1" applyAlignment="1">
      <alignment horizontal="justify" vertical="top" wrapText="1"/>
    </xf>
    <xf numFmtId="0" fontId="4" fillId="0" borderId="8" xfId="0" applyFont="1" applyBorder="1" applyAlignment="1">
      <alignment horizontal="justify" vertical="top" wrapText="1"/>
    </xf>
    <xf numFmtId="0" fontId="4" fillId="0" borderId="9" xfId="0" applyFont="1" applyBorder="1" applyAlignment="1">
      <alignment horizontal="justify" vertical="top" wrapText="1"/>
    </xf>
    <xf numFmtId="0" fontId="3" fillId="2" borderId="11" xfId="0" applyFont="1" applyFill="1" applyBorder="1" applyAlignment="1">
      <alignment horizontal="center"/>
    </xf>
    <xf numFmtId="0" fontId="3" fillId="2" borderId="0" xfId="0" applyFont="1" applyFill="1" applyBorder="1" applyAlignment="1">
      <alignment horizontal="center"/>
    </xf>
    <xf numFmtId="0" fontId="8" fillId="7" borderId="38" xfId="1" applyFont="1" applyFill="1" applyBorder="1" applyAlignment="1" applyProtection="1">
      <alignment horizontal="center"/>
    </xf>
    <xf numFmtId="0" fontId="8" fillId="7" borderId="39" xfId="1" applyFont="1" applyFill="1" applyBorder="1" applyAlignment="1" applyProtection="1">
      <alignment horizontal="center"/>
    </xf>
    <xf numFmtId="0" fontId="8" fillId="7" borderId="40" xfId="1" applyFont="1" applyFill="1" applyBorder="1" applyAlignment="1" applyProtection="1">
      <alignment horizontal="center"/>
    </xf>
    <xf numFmtId="0" fontId="15" fillId="9" borderId="41" xfId="0" applyFont="1" applyFill="1" applyBorder="1" applyAlignment="1">
      <alignment horizontal="center"/>
    </xf>
    <xf numFmtId="0" fontId="15" fillId="9" borderId="42" xfId="0" applyFont="1" applyFill="1" applyBorder="1" applyAlignment="1">
      <alignment horizontal="center"/>
    </xf>
    <xf numFmtId="0" fontId="15" fillId="9" borderId="43" xfId="0" applyFont="1" applyFill="1" applyBorder="1" applyAlignment="1">
      <alignment horizontal="center"/>
    </xf>
    <xf numFmtId="0" fontId="16" fillId="10" borderId="32" xfId="0" applyFont="1" applyFill="1" applyBorder="1" applyAlignment="1">
      <alignment horizontal="center"/>
    </xf>
    <xf numFmtId="0" fontId="16" fillId="10" borderId="0" xfId="0" applyFont="1" applyFill="1" applyBorder="1" applyAlignment="1">
      <alignment horizontal="center"/>
    </xf>
    <xf numFmtId="0" fontId="16" fillId="10" borderId="33" xfId="0" applyFont="1" applyFill="1" applyBorder="1" applyAlignment="1">
      <alignment horizontal="center"/>
    </xf>
    <xf numFmtId="0" fontId="16" fillId="8" borderId="44" xfId="0" applyFont="1" applyFill="1" applyBorder="1" applyAlignment="1">
      <alignment horizontal="center"/>
    </xf>
    <xf numFmtId="0" fontId="16" fillId="8" borderId="45" xfId="0" applyFont="1" applyFill="1" applyBorder="1" applyAlignment="1">
      <alignment horizontal="center"/>
    </xf>
    <xf numFmtId="0" fontId="16" fillId="8" borderId="46" xfId="0" applyFont="1" applyFill="1" applyBorder="1" applyAlignment="1">
      <alignment horizontal="center"/>
    </xf>
    <xf numFmtId="0" fontId="4" fillId="4" borderId="2"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4" xfId="0" applyFont="1" applyFill="1" applyBorder="1" applyAlignment="1">
      <alignment horizontal="left" vertical="top" wrapText="1"/>
    </xf>
    <xf numFmtId="0" fontId="4" fillId="4" borderId="5" xfId="0" applyFont="1" applyFill="1" applyBorder="1" applyAlignment="1">
      <alignment horizontal="left" vertical="top" wrapText="1"/>
    </xf>
    <xf numFmtId="0" fontId="4" fillId="4" borderId="0" xfId="0" applyFont="1" applyFill="1" applyBorder="1" applyAlignment="1">
      <alignment horizontal="left" vertical="top" wrapText="1"/>
    </xf>
    <xf numFmtId="0" fontId="4" fillId="4" borderId="6"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8" xfId="0" applyFont="1" applyFill="1" applyBorder="1" applyAlignment="1">
      <alignment horizontal="left" vertical="top" wrapText="1"/>
    </xf>
    <xf numFmtId="0" fontId="4" fillId="4" borderId="9" xfId="0" applyFont="1" applyFill="1" applyBorder="1" applyAlignment="1">
      <alignment horizontal="left" vertical="top" wrapText="1"/>
    </xf>
    <xf numFmtId="1" fontId="12" fillId="8" borderId="36" xfId="0" applyNumberFormat="1" applyFont="1" applyFill="1" applyBorder="1" applyAlignment="1">
      <alignment horizontal="center"/>
    </xf>
    <xf numFmtId="1" fontId="12" fillId="8" borderId="16" xfId="0" applyNumberFormat="1" applyFont="1" applyFill="1" applyBorder="1" applyAlignment="1">
      <alignment horizontal="center"/>
    </xf>
    <xf numFmtId="1" fontId="12" fillId="8" borderId="37" xfId="0" applyNumberFormat="1" applyFont="1" applyFill="1" applyBorder="1" applyAlignment="1">
      <alignment horizontal="center"/>
    </xf>
    <xf numFmtId="1" fontId="12" fillId="3" borderId="47" xfId="0" applyNumberFormat="1" applyFont="1" applyFill="1" applyBorder="1" applyAlignment="1">
      <alignment horizontal="center"/>
    </xf>
    <xf numFmtId="1" fontId="12" fillId="3" borderId="48" xfId="0" applyNumberFormat="1" applyFont="1" applyFill="1" applyBorder="1" applyAlignment="1">
      <alignment horizontal="center"/>
    </xf>
    <xf numFmtId="1" fontId="12" fillId="3" borderId="49" xfId="0" applyNumberFormat="1" applyFont="1" applyFill="1" applyBorder="1" applyAlignment="1">
      <alignment horizontal="center"/>
    </xf>
  </cellXfs>
  <cellStyles count="9">
    <cellStyle name="Hyperlink" xfId="1" builtinId="8"/>
    <cellStyle name="Hyperlink 2" xfId="6"/>
    <cellStyle name="Hyperlink 3" xfId="8"/>
    <cellStyle name="Hyperlink 4" xfId="4"/>
    <cellStyle name="Normal" xfId="0" builtinId="0"/>
    <cellStyle name="Normal 2" xfId="5"/>
    <cellStyle name="Normal 3" xfId="7"/>
    <cellStyle name="Normal 4" xfId="3"/>
    <cellStyle name="Percent"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mruColors>
      <color rgb="FFCCFFCC"/>
      <color rgb="FFCCFFFF"/>
      <color rgb="FFCCECFF"/>
      <color rgb="FFE8F5E9"/>
      <color rgb="FFE8FFE9"/>
    </mruColors>
  </colors>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24896316001677624"/>
          <c:y val="8.1967650527506666E-2"/>
          <c:w val="0.70539562004753165"/>
          <c:h val="0.74863787481789534"/>
        </c:manualLayout>
      </c:layout>
      <c:lineChart>
        <c:grouping val="standard"/>
        <c:ser>
          <c:idx val="1"/>
          <c:order val="0"/>
          <c:tx>
            <c:strRef>
              <c:f>Input!$F$28</c:f>
              <c:strCache>
                <c:ptCount val="1"/>
                <c:pt idx="0">
                  <c:v>Annual Payroll
($1,000)</c:v>
                </c:pt>
              </c:strCache>
            </c:strRef>
          </c:tx>
          <c:spPr>
            <a:ln w="38100">
              <a:solidFill>
                <a:srgbClr val="969696"/>
              </a:solidFill>
              <a:prstDash val="solid"/>
            </a:ln>
          </c:spPr>
          <c:marker>
            <c:symbol val="none"/>
          </c:marker>
          <c:cat>
            <c:numRef>
              <c:f>Input!$E$29:$E$38</c:f>
              <c:numCache>
                <c:formatCode>General</c:formatCode>
                <c:ptCount val="10"/>
                <c:pt idx="0">
                  <c:v>2000</c:v>
                </c:pt>
                <c:pt idx="1">
                  <c:v>2001</c:v>
                </c:pt>
                <c:pt idx="2">
                  <c:v>2002</c:v>
                </c:pt>
                <c:pt idx="3">
                  <c:v>2003</c:v>
                </c:pt>
                <c:pt idx="4">
                  <c:v>2004</c:v>
                </c:pt>
                <c:pt idx="5">
                  <c:v>2005</c:v>
                </c:pt>
                <c:pt idx="6">
                  <c:v>2006</c:v>
                </c:pt>
                <c:pt idx="7">
                  <c:v>2007</c:v>
                </c:pt>
                <c:pt idx="8">
                  <c:v>2008</c:v>
                </c:pt>
                <c:pt idx="9">
                  <c:v>2009</c:v>
                </c:pt>
              </c:numCache>
            </c:numRef>
          </c:cat>
          <c:val>
            <c:numRef>
              <c:f>Input!$F$29:$F$38</c:f>
              <c:numCache>
                <c:formatCode>"$"#,##0</c:formatCode>
                <c:ptCount val="10"/>
                <c:pt idx="0">
                  <c:v>10000000</c:v>
                </c:pt>
                <c:pt idx="1">
                  <c:v>10000000</c:v>
                </c:pt>
                <c:pt idx="2">
                  <c:v>10000000</c:v>
                </c:pt>
                <c:pt idx="3">
                  <c:v>10000000</c:v>
                </c:pt>
                <c:pt idx="4">
                  <c:v>10000000</c:v>
                </c:pt>
                <c:pt idx="5">
                  <c:v>10000000</c:v>
                </c:pt>
                <c:pt idx="6">
                  <c:v>10000000</c:v>
                </c:pt>
                <c:pt idx="7">
                  <c:v>10000000</c:v>
                </c:pt>
                <c:pt idx="8">
                  <c:v>10000000</c:v>
                </c:pt>
                <c:pt idx="9">
                  <c:v>10000000</c:v>
                </c:pt>
              </c:numCache>
            </c:numRef>
          </c:val>
          <c:smooth val="1"/>
        </c:ser>
        <c:marker val="1"/>
        <c:axId val="205945856"/>
        <c:axId val="206165120"/>
      </c:lineChart>
      <c:catAx>
        <c:axId val="205945856"/>
        <c:scaling>
          <c:orientation val="minMax"/>
        </c:scaling>
        <c:axPos val="b"/>
        <c:majorGridlines>
          <c:spPr>
            <a:ln w="3175">
              <a:solidFill>
                <a:srgbClr val="C0C0C0"/>
              </a:solidFill>
              <a:prstDash val="solid"/>
            </a:ln>
          </c:spPr>
        </c:majorGridlines>
        <c:numFmt formatCode="General" sourceLinked="1"/>
        <c:tickLblPos val="nextTo"/>
        <c:spPr>
          <a:ln w="3175">
            <a:solidFill>
              <a:srgbClr val="C0C0C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206165120"/>
        <c:crosses val="autoZero"/>
        <c:auto val="1"/>
        <c:lblAlgn val="ctr"/>
        <c:lblOffset val="100"/>
        <c:tickLblSkip val="2"/>
        <c:tickMarkSkip val="1"/>
      </c:catAx>
      <c:valAx>
        <c:axId val="206165120"/>
        <c:scaling>
          <c:orientation val="minMax"/>
        </c:scaling>
        <c:axPos val="l"/>
        <c:majorGridlines>
          <c:spPr>
            <a:ln w="3175">
              <a:solidFill>
                <a:srgbClr val="C0C0C0"/>
              </a:solidFill>
              <a:prstDash val="solid"/>
            </a:ln>
          </c:spPr>
        </c:majorGridlines>
        <c:numFmt formatCode="\$#,##0" sourceLinked="0"/>
        <c:tickLblPos val="nextTo"/>
        <c:spPr>
          <a:ln w="3175">
            <a:solidFill>
              <a:srgbClr val="C0C0C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205945856"/>
        <c:crosses val="autoZero"/>
        <c:crossBetween val="between"/>
      </c:valAx>
      <c:spPr>
        <a:solidFill>
          <a:srgbClr val="E8F5E9"/>
        </a:solidFill>
        <a:ln w="25400">
          <a:noFill/>
        </a:ln>
      </c:spPr>
    </c:plotArea>
    <c:plotVisOnly val="1"/>
    <c:dispBlanksAs val="gap"/>
  </c:chart>
  <c:spPr>
    <a:solidFill>
      <a:srgbClr val="FFFFFF"/>
    </a:solidFill>
    <a:ln w="9525">
      <a:noFill/>
    </a:ln>
  </c:spPr>
  <c:txPr>
    <a:bodyPr/>
    <a:lstStyle/>
    <a:p>
      <a:pPr>
        <a:defRPr sz="42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22" r="0.75000000000000122"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11398992569504331"/>
          <c:y val="7.9787234042553445E-2"/>
          <c:w val="0.86528716323055788"/>
          <c:h val="0.75531914893617025"/>
        </c:manualLayout>
      </c:layout>
      <c:lineChart>
        <c:grouping val="standard"/>
        <c:ser>
          <c:idx val="1"/>
          <c:order val="0"/>
          <c:tx>
            <c:strRef>
              <c:f>Input!$G$28</c:f>
              <c:strCache>
                <c:ptCount val="1"/>
                <c:pt idx="0">
                  <c:v>No. of  Paid Employees</c:v>
                </c:pt>
              </c:strCache>
            </c:strRef>
          </c:tx>
          <c:spPr>
            <a:ln w="38100">
              <a:solidFill>
                <a:srgbClr val="969696"/>
              </a:solidFill>
              <a:prstDash val="solid"/>
            </a:ln>
          </c:spPr>
          <c:marker>
            <c:symbol val="none"/>
          </c:marker>
          <c:cat>
            <c:numRef>
              <c:f>Input!$E$29:$E$38</c:f>
              <c:numCache>
                <c:formatCode>General</c:formatCode>
                <c:ptCount val="10"/>
                <c:pt idx="0">
                  <c:v>2000</c:v>
                </c:pt>
                <c:pt idx="1">
                  <c:v>2001</c:v>
                </c:pt>
                <c:pt idx="2">
                  <c:v>2002</c:v>
                </c:pt>
                <c:pt idx="3">
                  <c:v>2003</c:v>
                </c:pt>
                <c:pt idx="4">
                  <c:v>2004</c:v>
                </c:pt>
                <c:pt idx="5">
                  <c:v>2005</c:v>
                </c:pt>
                <c:pt idx="6">
                  <c:v>2006</c:v>
                </c:pt>
                <c:pt idx="7">
                  <c:v>2007</c:v>
                </c:pt>
                <c:pt idx="8">
                  <c:v>2008</c:v>
                </c:pt>
                <c:pt idx="9">
                  <c:v>2009</c:v>
                </c:pt>
              </c:numCache>
            </c:numRef>
          </c:cat>
          <c:val>
            <c:numRef>
              <c:f>Input!$G$29:$G$38</c:f>
              <c:numCache>
                <c:formatCode>#,##0</c:formatCode>
                <c:ptCount val="10"/>
                <c:pt idx="0">
                  <c:v>100</c:v>
                </c:pt>
                <c:pt idx="1">
                  <c:v>100</c:v>
                </c:pt>
                <c:pt idx="2">
                  <c:v>100</c:v>
                </c:pt>
                <c:pt idx="3">
                  <c:v>100</c:v>
                </c:pt>
                <c:pt idx="4">
                  <c:v>100</c:v>
                </c:pt>
                <c:pt idx="5">
                  <c:v>100</c:v>
                </c:pt>
                <c:pt idx="6">
                  <c:v>100</c:v>
                </c:pt>
                <c:pt idx="7">
                  <c:v>100</c:v>
                </c:pt>
                <c:pt idx="8">
                  <c:v>100</c:v>
                </c:pt>
                <c:pt idx="9">
                  <c:v>100</c:v>
                </c:pt>
              </c:numCache>
            </c:numRef>
          </c:val>
          <c:smooth val="1"/>
        </c:ser>
        <c:marker val="1"/>
        <c:axId val="208182656"/>
        <c:axId val="209376000"/>
      </c:lineChart>
      <c:catAx>
        <c:axId val="208182656"/>
        <c:scaling>
          <c:orientation val="minMax"/>
        </c:scaling>
        <c:axPos val="b"/>
        <c:majorGridlines>
          <c:spPr>
            <a:ln w="3175">
              <a:solidFill>
                <a:srgbClr val="C0C0C0"/>
              </a:solidFill>
              <a:prstDash val="solid"/>
            </a:ln>
          </c:spPr>
        </c:majorGridlines>
        <c:numFmt formatCode="General" sourceLinked="1"/>
        <c:tickLblPos val="nextTo"/>
        <c:spPr>
          <a:ln w="3175">
            <a:solidFill>
              <a:srgbClr val="C0C0C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209376000"/>
        <c:crosses val="autoZero"/>
        <c:auto val="1"/>
        <c:lblAlgn val="ctr"/>
        <c:lblOffset val="100"/>
        <c:tickLblSkip val="2"/>
        <c:tickMarkSkip val="1"/>
      </c:catAx>
      <c:valAx>
        <c:axId val="209376000"/>
        <c:scaling>
          <c:orientation val="minMax"/>
        </c:scaling>
        <c:axPos val="l"/>
        <c:majorGridlines>
          <c:spPr>
            <a:ln w="3175">
              <a:solidFill>
                <a:srgbClr val="C0C0C0"/>
              </a:solidFill>
              <a:prstDash val="solid"/>
            </a:ln>
          </c:spPr>
        </c:majorGridlines>
        <c:numFmt formatCode="#,##0" sourceLinked="0"/>
        <c:tickLblPos val="nextTo"/>
        <c:spPr>
          <a:ln w="3175">
            <a:solidFill>
              <a:srgbClr val="C0C0C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208182656"/>
        <c:crosses val="autoZero"/>
        <c:crossBetween val="between"/>
      </c:valAx>
      <c:spPr>
        <a:solidFill>
          <a:srgbClr val="CCFFFF"/>
        </a:solidFill>
        <a:ln w="25400">
          <a:noFill/>
        </a:ln>
      </c:spPr>
    </c:plotArea>
    <c:plotVisOnly val="1"/>
    <c:dispBlanksAs val="gap"/>
  </c:chart>
  <c:spPr>
    <a:solidFill>
      <a:srgbClr val="FFFFFF"/>
    </a:solidFill>
    <a:ln w="9525">
      <a:noFill/>
    </a:ln>
  </c:spPr>
  <c:txPr>
    <a:bodyPr/>
    <a:lstStyle/>
    <a:p>
      <a:pPr>
        <a:defRPr sz="35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22" r="0.75000000000000122"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28634361233480277"/>
          <c:y val="7.9787234042553445E-2"/>
          <c:w val="0.68722466960352546"/>
          <c:h val="0.75531914893617025"/>
        </c:manualLayout>
      </c:layout>
      <c:lineChart>
        <c:grouping val="standard"/>
        <c:ser>
          <c:idx val="1"/>
          <c:order val="0"/>
          <c:tx>
            <c:strRef>
              <c:f>Input!$H$28</c:f>
              <c:strCache>
                <c:ptCount val="1"/>
                <c:pt idx="0">
                  <c:v>Avg. Annual
Employee payroll</c:v>
                </c:pt>
              </c:strCache>
            </c:strRef>
          </c:tx>
          <c:spPr>
            <a:ln w="38100">
              <a:solidFill>
                <a:srgbClr val="969696"/>
              </a:solidFill>
              <a:prstDash val="solid"/>
            </a:ln>
          </c:spPr>
          <c:marker>
            <c:symbol val="none"/>
          </c:marker>
          <c:cat>
            <c:numRef>
              <c:f>Input!$E$29:$E$38</c:f>
              <c:numCache>
                <c:formatCode>General</c:formatCode>
                <c:ptCount val="10"/>
                <c:pt idx="0">
                  <c:v>2000</c:v>
                </c:pt>
                <c:pt idx="1">
                  <c:v>2001</c:v>
                </c:pt>
                <c:pt idx="2">
                  <c:v>2002</c:v>
                </c:pt>
                <c:pt idx="3">
                  <c:v>2003</c:v>
                </c:pt>
                <c:pt idx="4">
                  <c:v>2004</c:v>
                </c:pt>
                <c:pt idx="5">
                  <c:v>2005</c:v>
                </c:pt>
                <c:pt idx="6">
                  <c:v>2006</c:v>
                </c:pt>
                <c:pt idx="7">
                  <c:v>2007</c:v>
                </c:pt>
                <c:pt idx="8">
                  <c:v>2008</c:v>
                </c:pt>
                <c:pt idx="9">
                  <c:v>2009</c:v>
                </c:pt>
              </c:numCache>
            </c:numRef>
          </c:cat>
          <c:val>
            <c:numRef>
              <c:f>Input!$H$29:$H$38</c:f>
              <c:numCache>
                <c:formatCode>"$"#,##0</c:formatCode>
                <c:ptCount val="10"/>
                <c:pt idx="0">
                  <c:v>100000</c:v>
                </c:pt>
                <c:pt idx="1">
                  <c:v>100000</c:v>
                </c:pt>
                <c:pt idx="2">
                  <c:v>100000</c:v>
                </c:pt>
                <c:pt idx="3">
                  <c:v>100000</c:v>
                </c:pt>
                <c:pt idx="4">
                  <c:v>100000</c:v>
                </c:pt>
                <c:pt idx="5">
                  <c:v>100000</c:v>
                </c:pt>
                <c:pt idx="6">
                  <c:v>100000</c:v>
                </c:pt>
                <c:pt idx="7">
                  <c:v>100000</c:v>
                </c:pt>
                <c:pt idx="8">
                  <c:v>100000</c:v>
                </c:pt>
                <c:pt idx="9">
                  <c:v>100000</c:v>
                </c:pt>
              </c:numCache>
            </c:numRef>
          </c:val>
          <c:smooth val="1"/>
        </c:ser>
        <c:marker val="1"/>
        <c:axId val="248378496"/>
        <c:axId val="248380032"/>
      </c:lineChart>
      <c:catAx>
        <c:axId val="248378496"/>
        <c:scaling>
          <c:orientation val="minMax"/>
        </c:scaling>
        <c:axPos val="b"/>
        <c:majorGridlines>
          <c:spPr>
            <a:ln w="3175">
              <a:solidFill>
                <a:srgbClr val="C0C0C0"/>
              </a:solidFill>
              <a:prstDash val="solid"/>
            </a:ln>
          </c:spPr>
        </c:majorGridlines>
        <c:numFmt formatCode="General" sourceLinked="1"/>
        <c:tickLblPos val="nextTo"/>
        <c:spPr>
          <a:ln w="3175">
            <a:solidFill>
              <a:srgbClr val="C0C0C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248380032"/>
        <c:crosses val="autoZero"/>
        <c:auto val="1"/>
        <c:lblAlgn val="ctr"/>
        <c:lblOffset val="100"/>
        <c:tickLblSkip val="2"/>
        <c:tickMarkSkip val="1"/>
      </c:catAx>
      <c:valAx>
        <c:axId val="248380032"/>
        <c:scaling>
          <c:orientation val="minMax"/>
        </c:scaling>
        <c:axPos val="l"/>
        <c:majorGridlines>
          <c:spPr>
            <a:ln w="3175">
              <a:solidFill>
                <a:srgbClr val="C0C0C0"/>
              </a:solidFill>
              <a:prstDash val="solid"/>
            </a:ln>
          </c:spPr>
        </c:majorGridlines>
        <c:numFmt formatCode="\$#,##0" sourceLinked="0"/>
        <c:tickLblPos val="nextTo"/>
        <c:spPr>
          <a:ln w="3175">
            <a:solidFill>
              <a:srgbClr val="C0C0C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248378496"/>
        <c:crosses val="autoZero"/>
        <c:crossBetween val="between"/>
      </c:valAx>
      <c:spPr>
        <a:solidFill>
          <a:srgbClr val="CCFFCC"/>
        </a:solidFill>
        <a:ln w="25400">
          <a:noFill/>
        </a:ln>
      </c:spPr>
    </c:plotArea>
    <c:plotVisOnly val="1"/>
    <c:dispBlanksAs val="gap"/>
  </c:chart>
  <c:spPr>
    <a:solidFill>
      <a:srgbClr val="FFFFFF"/>
    </a:solidFill>
    <a:ln w="9525">
      <a:noFill/>
    </a:ln>
  </c:spPr>
  <c:txPr>
    <a:bodyPr/>
    <a:lstStyle/>
    <a:p>
      <a:pPr>
        <a:defRPr sz="4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22" r="0.75000000000000122"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8" Type="http://schemas.openxmlformats.org/officeDocument/2006/relationships/chart" Target="../charts/chart2.xml"/><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 Id="rId9"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xdr:col>
      <xdr:colOff>323850</xdr:colOff>
      <xdr:row>22</xdr:row>
      <xdr:rowOff>85725</xdr:rowOff>
    </xdr:from>
    <xdr:to>
      <xdr:col>7</xdr:col>
      <xdr:colOff>800100</xdr:colOff>
      <xdr:row>22</xdr:row>
      <xdr:rowOff>85725</xdr:rowOff>
    </xdr:to>
    <xdr:sp macro="" textlink="">
      <xdr:nvSpPr>
        <xdr:cNvPr id="1214" name="Line 11"/>
        <xdr:cNvSpPr>
          <a:spLocks noChangeShapeType="1"/>
        </xdr:cNvSpPr>
      </xdr:nvSpPr>
      <xdr:spPr bwMode="auto">
        <a:xfrm>
          <a:off x="3638550" y="2914650"/>
          <a:ext cx="3752850" cy="0"/>
        </a:xfrm>
        <a:prstGeom prst="line">
          <a:avLst/>
        </a:prstGeom>
        <a:noFill/>
        <a:ln w="25400">
          <a:solidFill>
            <a:srgbClr val="000000"/>
          </a:solidFill>
          <a:round/>
          <a:headEnd/>
          <a:tailEnd type="triangle" w="med" len="med"/>
        </a:ln>
      </xdr:spPr>
    </xdr:sp>
    <xdr:clientData/>
  </xdr:twoCellAnchor>
  <xdr:twoCellAnchor>
    <xdr:from>
      <xdr:col>3</xdr:col>
      <xdr:colOff>57150</xdr:colOff>
      <xdr:row>21</xdr:row>
      <xdr:rowOff>19050</xdr:rowOff>
    </xdr:from>
    <xdr:to>
      <xdr:col>3</xdr:col>
      <xdr:colOff>133350</xdr:colOff>
      <xdr:row>23</xdr:row>
      <xdr:rowOff>142875</xdr:rowOff>
    </xdr:to>
    <xdr:sp macro="" textlink="">
      <xdr:nvSpPr>
        <xdr:cNvPr id="1215" name="AutoShape 62"/>
        <xdr:cNvSpPr>
          <a:spLocks/>
        </xdr:cNvSpPr>
      </xdr:nvSpPr>
      <xdr:spPr bwMode="auto">
        <a:xfrm>
          <a:off x="3219450" y="2686050"/>
          <a:ext cx="76200" cy="447675"/>
        </a:xfrm>
        <a:prstGeom prst="rightBrace">
          <a:avLst>
            <a:gd name="adj1" fmla="val 48958"/>
            <a:gd name="adj2" fmla="val 50000"/>
          </a:avLst>
        </a:prstGeom>
        <a:noFill/>
        <a:ln w="9525">
          <a:solidFill>
            <a:srgbClr val="000000"/>
          </a:solidFill>
          <a:round/>
          <a:headEnd/>
          <a:tailEnd/>
        </a:ln>
      </xdr:spPr>
    </xdr:sp>
    <xdr:clientData/>
  </xdr:twoCellAnchor>
  <xdr:twoCellAnchor>
    <xdr:from>
      <xdr:col>2</xdr:col>
      <xdr:colOff>257175</xdr:colOff>
      <xdr:row>26</xdr:row>
      <xdr:rowOff>28575</xdr:rowOff>
    </xdr:from>
    <xdr:to>
      <xdr:col>3</xdr:col>
      <xdr:colOff>104775</xdr:colOff>
      <xdr:row>37</xdr:row>
      <xdr:rowOff>76200</xdr:rowOff>
    </xdr:to>
    <xdr:sp macro="" textlink="">
      <xdr:nvSpPr>
        <xdr:cNvPr id="1216" name="AutoShape 63"/>
        <xdr:cNvSpPr>
          <a:spLocks/>
        </xdr:cNvSpPr>
      </xdr:nvSpPr>
      <xdr:spPr bwMode="auto">
        <a:xfrm>
          <a:off x="3152775" y="3505200"/>
          <a:ext cx="114300" cy="1981200"/>
        </a:xfrm>
        <a:prstGeom prst="leftBrace">
          <a:avLst>
            <a:gd name="adj1" fmla="val 144444"/>
            <a:gd name="adj2" fmla="val 50000"/>
          </a:avLst>
        </a:prstGeom>
        <a:noFill/>
        <a:ln w="9525">
          <a:solidFill>
            <a:srgbClr val="000000"/>
          </a:solidFill>
          <a:round/>
          <a:headEnd/>
          <a:tailEnd/>
        </a:ln>
      </xdr:spPr>
    </xdr:sp>
    <xdr:clientData/>
  </xdr:twoCellAnchor>
  <xdr:twoCellAnchor>
    <xdr:from>
      <xdr:col>5</xdr:col>
      <xdr:colOff>619125</xdr:colOff>
      <xdr:row>41</xdr:row>
      <xdr:rowOff>85725</xdr:rowOff>
    </xdr:from>
    <xdr:to>
      <xdr:col>6</xdr:col>
      <xdr:colOff>819150</xdr:colOff>
      <xdr:row>44</xdr:row>
      <xdr:rowOff>19050</xdr:rowOff>
    </xdr:to>
    <xdr:grpSp>
      <xdr:nvGrpSpPr>
        <xdr:cNvPr id="1221" name="Group 110">
          <a:hlinkClick xmlns:r="http://schemas.openxmlformats.org/officeDocument/2006/relationships" r:id="rId1"/>
        </xdr:cNvPr>
        <xdr:cNvGrpSpPr>
          <a:grpSpLocks/>
        </xdr:cNvGrpSpPr>
      </xdr:nvGrpSpPr>
      <xdr:grpSpPr bwMode="auto">
        <a:xfrm>
          <a:off x="5705475" y="6619875"/>
          <a:ext cx="1143000" cy="419100"/>
          <a:chOff x="61" y="729"/>
          <a:chExt cx="120" cy="50"/>
        </a:xfrm>
        <a:effectLst>
          <a:outerShdw blurRad="50800" dist="38100" dir="2700000" algn="tl" rotWithShape="0">
            <a:prstClr val="black">
              <a:alpha val="40000"/>
            </a:prstClr>
          </a:outerShdw>
        </a:effectLst>
      </xdr:grpSpPr>
      <xdr:sp macro="" textlink="">
        <xdr:nvSpPr>
          <xdr:cNvPr id="1135" name="AutoShape 111">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223" name="Oval 112"/>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224" name="AutoShape 113"/>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grpSp>
      <xdr:nvGrpSpPr>
        <xdr:cNvPr id="10" name="Group 9"/>
        <xdr:cNvGrpSpPr/>
      </xdr:nvGrpSpPr>
      <xdr:grpSpPr>
        <a:xfrm>
          <a:off x="228600" y="295275"/>
          <a:ext cx="1095375" cy="476250"/>
          <a:chOff x="228600" y="291193"/>
          <a:chExt cx="1095375" cy="480332"/>
        </a:xfrm>
        <a:effectLst>
          <a:outerShdw blurRad="50800" dist="38100" dir="2700000" algn="tl" rotWithShape="0">
            <a:prstClr val="black">
              <a:alpha val="40000"/>
            </a:prstClr>
          </a:outerShdw>
        </a:effectLst>
      </xdr:grpSpPr>
      <xdr:sp macro="" textlink="">
        <xdr:nvSpPr>
          <xdr:cNvPr id="2057" name="AutoShape 9">
            <a:hlinkClick xmlns:r="http://schemas.openxmlformats.org/officeDocument/2006/relationships" r:id="rId1"/>
          </xdr:cNvPr>
          <xdr:cNvSpPr>
            <a:spLocks noChangeArrowheads="1"/>
          </xdr:cNvSpPr>
        </xdr:nvSpPr>
        <xdr:spPr bwMode="auto">
          <a:xfrm>
            <a:off x="228600" y="291193"/>
            <a:ext cx="1095375" cy="480332"/>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122" name="Oval 10">
            <a:hlinkClick xmlns:r="http://schemas.openxmlformats.org/officeDocument/2006/relationships" r:id="rId2"/>
          </xdr:cNvPr>
          <xdr:cNvSpPr>
            <a:spLocks noChangeArrowheads="1"/>
          </xdr:cNvSpPr>
        </xdr:nvSpPr>
        <xdr:spPr bwMode="auto">
          <a:xfrm>
            <a:off x="292497" y="339226"/>
            <a:ext cx="392509" cy="393872"/>
          </a:xfrm>
          <a:prstGeom prst="ellipse">
            <a:avLst/>
          </a:prstGeom>
          <a:solidFill>
            <a:srgbClr val="FF9900"/>
          </a:solidFill>
          <a:ln w="9525">
            <a:solidFill>
              <a:srgbClr val="969696"/>
            </a:solidFill>
            <a:round/>
            <a:headEnd/>
            <a:tailEnd/>
          </a:ln>
        </xdr:spPr>
      </xdr:sp>
      <xdr:sp macro="" textlink="">
        <xdr:nvSpPr>
          <xdr:cNvPr id="2123" name="AutoShape 11">
            <a:hlinkClick xmlns:r="http://schemas.openxmlformats.org/officeDocument/2006/relationships" r:id="rId3"/>
          </xdr:cNvPr>
          <xdr:cNvSpPr>
            <a:spLocks noChangeArrowheads="1"/>
          </xdr:cNvSpPr>
        </xdr:nvSpPr>
        <xdr:spPr bwMode="auto">
          <a:xfrm flipH="1">
            <a:off x="347266" y="464113"/>
            <a:ext cx="292100" cy="15370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0</xdr:col>
      <xdr:colOff>228600</xdr:colOff>
      <xdr:row>55</xdr:row>
      <xdr:rowOff>85725</xdr:rowOff>
    </xdr:from>
    <xdr:to>
      <xdr:col>0</xdr:col>
      <xdr:colOff>1323975</xdr:colOff>
      <xdr:row>58</xdr:row>
      <xdr:rowOff>66675</xdr:rowOff>
    </xdr:to>
    <xdr:grpSp>
      <xdr:nvGrpSpPr>
        <xdr:cNvPr id="11" name="Group 10"/>
        <xdr:cNvGrpSpPr/>
      </xdr:nvGrpSpPr>
      <xdr:grpSpPr>
        <a:xfrm>
          <a:off x="228600" y="8829675"/>
          <a:ext cx="1095375" cy="476250"/>
          <a:chOff x="228600" y="8931729"/>
          <a:chExt cx="1095375" cy="480332"/>
        </a:xfrm>
        <a:effectLst>
          <a:outerShdw blurRad="50800" dist="38100" dir="2700000" algn="tl" rotWithShape="0">
            <a:prstClr val="black">
              <a:alpha val="40000"/>
            </a:prstClr>
          </a:outerShdw>
        </a:effectLst>
      </xdr:grpSpPr>
      <xdr:sp macro="" textlink="">
        <xdr:nvSpPr>
          <xdr:cNvPr id="2073" name="AutoShape 25">
            <a:hlinkClick xmlns:r="http://schemas.openxmlformats.org/officeDocument/2006/relationships" r:id="rId4"/>
          </xdr:cNvPr>
          <xdr:cNvSpPr>
            <a:spLocks noChangeArrowheads="1"/>
          </xdr:cNvSpPr>
        </xdr:nvSpPr>
        <xdr:spPr bwMode="auto">
          <a:xfrm>
            <a:off x="228600" y="8931729"/>
            <a:ext cx="1095375" cy="480332"/>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119" name="Oval 26">
            <a:hlinkClick xmlns:r="http://schemas.openxmlformats.org/officeDocument/2006/relationships" r:id="rId5"/>
          </xdr:cNvPr>
          <xdr:cNvSpPr>
            <a:spLocks noChangeArrowheads="1"/>
          </xdr:cNvSpPr>
        </xdr:nvSpPr>
        <xdr:spPr bwMode="auto">
          <a:xfrm>
            <a:off x="292497" y="8979762"/>
            <a:ext cx="392509" cy="393872"/>
          </a:xfrm>
          <a:prstGeom prst="ellipse">
            <a:avLst/>
          </a:prstGeom>
          <a:solidFill>
            <a:srgbClr val="FF9900"/>
          </a:solidFill>
          <a:ln w="9525">
            <a:solidFill>
              <a:srgbClr val="969696"/>
            </a:solidFill>
            <a:round/>
            <a:headEnd/>
            <a:tailEnd/>
          </a:ln>
        </xdr:spPr>
      </xdr:sp>
      <xdr:sp macro="" textlink="">
        <xdr:nvSpPr>
          <xdr:cNvPr id="2120" name="AutoShape 27">
            <a:hlinkClick xmlns:r="http://schemas.openxmlformats.org/officeDocument/2006/relationships" r:id="rId6"/>
          </xdr:cNvPr>
          <xdr:cNvSpPr>
            <a:spLocks noChangeArrowheads="1"/>
          </xdr:cNvSpPr>
        </xdr:nvSpPr>
        <xdr:spPr bwMode="auto">
          <a:xfrm flipH="1">
            <a:off x="347266" y="9104649"/>
            <a:ext cx="292100" cy="15370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6</xdr:col>
      <xdr:colOff>19051</xdr:colOff>
      <xdr:row>17</xdr:row>
      <xdr:rowOff>28575</xdr:rowOff>
    </xdr:from>
    <xdr:to>
      <xdr:col>7</xdr:col>
      <xdr:colOff>1123951</xdr:colOff>
      <xdr:row>27</xdr:row>
      <xdr:rowOff>152400</xdr:rowOff>
    </xdr:to>
    <xdr:graphicFrame macro="">
      <xdr:nvGraphicFramePr>
        <xdr:cNvPr id="12" name="Chart 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390526</xdr:colOff>
      <xdr:row>31</xdr:row>
      <xdr:rowOff>9525</xdr:rowOff>
    </xdr:from>
    <xdr:to>
      <xdr:col>7</xdr:col>
      <xdr:colOff>1062888</xdr:colOff>
      <xdr:row>42</xdr:row>
      <xdr:rowOff>19050</xdr:rowOff>
    </xdr:to>
    <xdr:graphicFrame macro="">
      <xdr:nvGraphicFramePr>
        <xdr:cNvPr id="13"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66675</xdr:colOff>
      <xdr:row>45</xdr:row>
      <xdr:rowOff>9525</xdr:rowOff>
    </xdr:from>
    <xdr:to>
      <xdr:col>7</xdr:col>
      <xdr:colOff>1045418</xdr:colOff>
      <xdr:row>56</xdr:row>
      <xdr:rowOff>19050</xdr:rowOff>
    </xdr:to>
    <xdr:graphicFrame macro="">
      <xdr:nvGraphicFramePr>
        <xdr:cNvPr id="14"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20DRIVE%20DATA%20FOLDER/Business%20Plans/Website%20Related%20Work/CONTENT/Content%203.0/Mortgage%20Broker/Business%20Plan%20Generator%20-%20V61%20-%20Mortgage%20Broker.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ample2"/>
      <sheetName val="Template "/>
      <sheetName val="Plan Map"/>
      <sheetName val="Key Metrics"/>
      <sheetName val="MAIN"/>
      <sheetName val="IRTOC"/>
      <sheetName val="TOC"/>
      <sheetName val="1.1"/>
      <sheetName val="1.2"/>
      <sheetName val="1.3"/>
      <sheetName val="1.4"/>
      <sheetName val="2.1"/>
      <sheetName val="2.2"/>
      <sheetName val="2.3"/>
      <sheetName val="2.4"/>
      <sheetName val="2.5"/>
      <sheetName val="2.6"/>
      <sheetName val="2.7"/>
      <sheetName val="3.1"/>
      <sheetName val="3.2"/>
      <sheetName val="3.3"/>
      <sheetName val="3.4"/>
      <sheetName val="4.1"/>
      <sheetName val="4.2"/>
      <sheetName val="4.3"/>
      <sheetName val="4.4"/>
      <sheetName val="4.5"/>
      <sheetName val="4.6"/>
      <sheetName val="4.7"/>
      <sheetName val="4.8"/>
      <sheetName val="4.9"/>
      <sheetName val="4.10"/>
      <sheetName val="4.11"/>
      <sheetName val="4.12"/>
      <sheetName val="4.13"/>
      <sheetName val="4.14"/>
      <sheetName val="4.15"/>
      <sheetName val="4.16"/>
      <sheetName val="4.17"/>
      <sheetName val="4.18"/>
      <sheetName val="4.19"/>
      <sheetName val="4.20"/>
      <sheetName val="4.21"/>
      <sheetName val="4.22"/>
      <sheetName val="4.23"/>
      <sheetName val="4.24"/>
      <sheetName val="4.25"/>
      <sheetName val="4.26"/>
      <sheetName val="4.27"/>
      <sheetName val="4.28"/>
      <sheetName val="4.29"/>
      <sheetName val="Section 4 - NA1"/>
      <sheetName val="Section 4 - NA2"/>
      <sheetName val="Section 4-NA3"/>
      <sheetName val="Section 4-NA4"/>
      <sheetName val="5.1"/>
      <sheetName val="5.2"/>
      <sheetName val="5.3"/>
      <sheetName val="5.4"/>
      <sheetName val="5.5"/>
      <sheetName val="5.6"/>
      <sheetName val="5.7"/>
      <sheetName val="5.8"/>
      <sheetName val="5.9"/>
      <sheetName val="5.10"/>
      <sheetName val="6.1"/>
      <sheetName val="6.2"/>
      <sheetName val="7.1"/>
      <sheetName val="7.2"/>
      <sheetName val="8.1"/>
      <sheetName val="M"/>
      <sheetName val="8.2"/>
      <sheetName val="8.3"/>
      <sheetName val="8.4"/>
      <sheetName val="8.5"/>
      <sheetName val="8.6"/>
      <sheetName val="8.7"/>
      <sheetName val="8.8"/>
      <sheetName val="8.9"/>
      <sheetName val="8.10"/>
      <sheetName val="8.11"/>
      <sheetName val="8.12"/>
      <sheetName val="8.13"/>
      <sheetName val="8.14"/>
      <sheetName val="8.15"/>
      <sheetName val="8.16"/>
      <sheetName val="8.17"/>
      <sheetName val="Section 8-NA1"/>
      <sheetName val="Section 8-NA2"/>
      <sheetName val="9.1"/>
      <sheetName val="Notes"/>
    </sheetNames>
    <sheetDataSet>
      <sheetData sheetId="0"/>
      <sheetData sheetId="1"/>
      <sheetData sheetId="2"/>
      <sheetData sheetId="3">
        <row r="7">
          <cell r="B7" t="str">
            <v>Real Estate Funding Solutions</v>
          </cell>
          <cell r="G7" t="str">
            <v>New York</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B1:AE959"/>
  <sheetViews>
    <sheetView showGridLines="0" showRowColHeaders="0" tabSelected="1" workbookViewId="0">
      <selection activeCell="K11" sqref="K11"/>
    </sheetView>
  </sheetViews>
  <sheetFormatPr defaultRowHeight="12.75"/>
  <cols>
    <col min="1" max="1" width="20.7109375" customWidth="1"/>
    <col min="2" max="2" width="30.28515625" customWidth="1"/>
    <col min="3" max="3" width="4" customWidth="1"/>
    <col min="4" max="4" width="2.28515625" customWidth="1"/>
    <col min="5" max="5" width="19" style="3" customWidth="1"/>
    <col min="6" max="6" width="14.140625" customWidth="1"/>
    <col min="7" max="7" width="16" customWidth="1"/>
    <col min="8" max="8" width="17" customWidth="1"/>
    <col min="9" max="9" width="2.28515625" customWidth="1"/>
    <col min="10" max="10" width="14.140625" customWidth="1"/>
    <col min="11" max="11" width="5.5703125" customWidth="1"/>
    <col min="12" max="12" width="14" customWidth="1"/>
    <col min="13" max="13" width="16.85546875" customWidth="1"/>
    <col min="14" max="16" width="15.7109375" customWidth="1"/>
  </cols>
  <sheetData>
    <row r="1" spans="2:12" ht="33" customHeight="1"/>
    <row r="2" spans="2:12">
      <c r="B2" s="62" t="s">
        <v>22</v>
      </c>
      <c r="C2" s="62"/>
      <c r="D2" s="62"/>
      <c r="E2" s="62"/>
      <c r="F2" s="62"/>
      <c r="G2" s="62"/>
      <c r="H2" s="62"/>
      <c r="I2" s="62"/>
      <c r="J2" s="62"/>
      <c r="K2" s="62"/>
      <c r="L2" s="62"/>
    </row>
    <row r="4" spans="2:12">
      <c r="B4" s="69" t="s">
        <v>1</v>
      </c>
      <c r="C4" s="70"/>
      <c r="D4" s="70"/>
      <c r="E4" s="70"/>
      <c r="F4" s="70"/>
      <c r="G4" s="70"/>
      <c r="H4" s="70"/>
      <c r="I4" s="70"/>
      <c r="J4" s="70"/>
      <c r="K4" s="70"/>
      <c r="L4" s="71"/>
    </row>
    <row r="5" spans="2:12" ht="5.0999999999999996" customHeight="1"/>
    <row r="6" spans="2:12" ht="11.45" customHeight="1">
      <c r="B6" s="63" t="s">
        <v>6</v>
      </c>
      <c r="C6" s="64"/>
      <c r="D6" s="64"/>
      <c r="E6" s="64"/>
      <c r="F6" s="64"/>
      <c r="G6" s="64"/>
      <c r="H6" s="64"/>
      <c r="I6" s="64"/>
      <c r="J6" s="64"/>
      <c r="K6" s="64"/>
      <c r="L6" s="65"/>
    </row>
    <row r="7" spans="2:12" ht="11.45" customHeight="1">
      <c r="B7" s="66"/>
      <c r="C7" s="67"/>
      <c r="D7" s="67"/>
      <c r="E7" s="67"/>
      <c r="F7" s="67"/>
      <c r="G7" s="67"/>
      <c r="H7" s="67"/>
      <c r="I7" s="67"/>
      <c r="J7" s="67"/>
      <c r="K7" s="67"/>
      <c r="L7" s="68"/>
    </row>
    <row r="8" spans="2:12" ht="11.45" customHeight="1">
      <c r="B8" s="66"/>
      <c r="C8" s="67"/>
      <c r="D8" s="67"/>
      <c r="E8" s="67"/>
      <c r="F8" s="67"/>
      <c r="G8" s="67"/>
      <c r="H8" s="67"/>
      <c r="I8" s="67"/>
      <c r="J8" s="67"/>
      <c r="K8" s="67"/>
      <c r="L8" s="68"/>
    </row>
    <row r="9" spans="2:12" ht="11.45" customHeight="1">
      <c r="B9" s="66"/>
      <c r="C9" s="67"/>
      <c r="D9" s="67"/>
      <c r="E9" s="67"/>
      <c r="F9" s="67"/>
      <c r="G9" s="67"/>
      <c r="H9" s="67"/>
      <c r="I9" s="67"/>
      <c r="J9" s="67"/>
      <c r="K9" s="67"/>
      <c r="L9" s="68"/>
    </row>
    <row r="10" spans="2:12" ht="11.45" customHeight="1">
      <c r="B10" s="66"/>
      <c r="C10" s="67"/>
      <c r="D10" s="67"/>
      <c r="E10" s="67"/>
      <c r="F10" s="67"/>
      <c r="G10" s="67"/>
      <c r="H10" s="67"/>
      <c r="I10" s="67"/>
      <c r="J10" s="67"/>
      <c r="K10" s="67"/>
      <c r="L10" s="68"/>
    </row>
    <row r="11" spans="2:12" ht="12.75" customHeight="1">
      <c r="B11" s="19" t="s">
        <v>7</v>
      </c>
      <c r="C11" s="20"/>
      <c r="D11" s="20"/>
      <c r="E11" s="20"/>
      <c r="F11" s="20"/>
      <c r="G11" s="20"/>
      <c r="H11" s="20"/>
      <c r="I11" s="20"/>
      <c r="J11" s="20"/>
      <c r="K11" s="21"/>
      <c r="L11" s="22"/>
    </row>
    <row r="13" spans="2:12">
      <c r="B13" s="69" t="s">
        <v>2</v>
      </c>
      <c r="C13" s="70"/>
      <c r="D13" s="70"/>
      <c r="E13" s="70"/>
      <c r="F13" s="70"/>
      <c r="G13" s="70"/>
      <c r="H13" s="70"/>
      <c r="I13" s="70"/>
      <c r="J13" s="70"/>
      <c r="K13" s="70"/>
      <c r="L13" s="71"/>
    </row>
    <row r="14" spans="2:12" ht="5.0999999999999996" customHeight="1"/>
    <row r="15" spans="2:12" ht="12.75" customHeight="1">
      <c r="B15" s="63" t="s">
        <v>23</v>
      </c>
      <c r="C15" s="64"/>
      <c r="D15" s="64"/>
      <c r="E15" s="64"/>
      <c r="F15" s="64"/>
      <c r="G15" s="64"/>
      <c r="H15" s="64"/>
      <c r="I15" s="64"/>
      <c r="J15" s="64"/>
      <c r="K15" s="64"/>
      <c r="L15" s="65"/>
    </row>
    <row r="16" spans="2:12">
      <c r="B16" s="66"/>
      <c r="C16" s="67"/>
      <c r="D16" s="67"/>
      <c r="E16" s="67"/>
      <c r="F16" s="67"/>
      <c r="G16" s="67"/>
      <c r="H16" s="67"/>
      <c r="I16" s="67"/>
      <c r="J16" s="67"/>
      <c r="K16" s="67"/>
      <c r="L16" s="68"/>
    </row>
    <row r="17" spans="2:12">
      <c r="B17" s="66"/>
      <c r="C17" s="67"/>
      <c r="D17" s="67"/>
      <c r="E17" s="67"/>
      <c r="F17" s="67"/>
      <c r="G17" s="67"/>
      <c r="H17" s="67"/>
      <c r="I17" s="67"/>
      <c r="J17" s="67"/>
      <c r="K17" s="67"/>
      <c r="L17" s="68"/>
    </row>
    <row r="18" spans="2:12">
      <c r="B18" s="78"/>
      <c r="C18" s="79"/>
      <c r="D18" s="79"/>
      <c r="E18" s="79"/>
      <c r="F18" s="79"/>
      <c r="G18" s="79"/>
      <c r="H18" s="79"/>
      <c r="I18" s="79"/>
      <c r="J18" s="79"/>
      <c r="K18" s="79"/>
      <c r="L18" s="80"/>
    </row>
    <row r="19" spans="2:12" ht="12.75" customHeight="1"/>
    <row r="20" spans="2:12">
      <c r="B20" s="69" t="s">
        <v>3</v>
      </c>
      <c r="C20" s="70"/>
      <c r="D20" s="70"/>
      <c r="E20" s="70"/>
      <c r="F20" s="70"/>
      <c r="G20" s="70"/>
      <c r="H20" s="70"/>
      <c r="I20" s="70"/>
      <c r="J20" s="70"/>
      <c r="K20" s="70"/>
      <c r="L20" s="71"/>
    </row>
    <row r="21" spans="2:12" ht="5.0999999999999996" customHeight="1"/>
    <row r="22" spans="2:12" ht="12.75" customHeight="1">
      <c r="B22" s="60" t="s">
        <v>9</v>
      </c>
      <c r="C22" s="61"/>
      <c r="D22" s="1"/>
      <c r="I22" s="72" t="s">
        <v>26</v>
      </c>
      <c r="J22" s="73"/>
      <c r="K22" s="73"/>
      <c r="L22" s="74"/>
    </row>
    <row r="23" spans="2:12" ht="12.75" customHeight="1">
      <c r="B23" s="60" t="s">
        <v>11</v>
      </c>
      <c r="C23" s="61"/>
      <c r="D23" s="1"/>
      <c r="I23" s="72" t="s">
        <v>27</v>
      </c>
      <c r="J23" s="73"/>
      <c r="K23" s="73"/>
      <c r="L23" s="74"/>
    </row>
    <row r="24" spans="2:12" ht="12.75" customHeight="1">
      <c r="B24" s="60" t="s">
        <v>10</v>
      </c>
      <c r="C24" s="61"/>
      <c r="D24" s="1"/>
      <c r="I24" s="72" t="s">
        <v>28</v>
      </c>
      <c r="J24" s="73"/>
      <c r="K24" s="73"/>
      <c r="L24" s="74"/>
    </row>
    <row r="25" spans="2:12">
      <c r="B25" s="1"/>
      <c r="C25" s="1"/>
      <c r="D25" s="1"/>
      <c r="F25" s="1"/>
      <c r="G25" s="1"/>
      <c r="H25" s="1"/>
      <c r="I25" s="1"/>
      <c r="J25" s="1"/>
      <c r="K25" s="1"/>
      <c r="L25" s="1"/>
    </row>
    <row r="26" spans="2:12" ht="12.75" customHeight="1">
      <c r="B26" s="75" t="s">
        <v>25</v>
      </c>
      <c r="C26" s="24"/>
      <c r="D26" s="4"/>
      <c r="E26" s="23"/>
      <c r="F26" s="81" t="s">
        <v>13</v>
      </c>
      <c r="G26" s="82"/>
      <c r="H26" s="82"/>
      <c r="K26" s="17"/>
      <c r="L26" s="17"/>
    </row>
    <row r="27" spans="2:12">
      <c r="B27" s="76"/>
      <c r="C27" s="24"/>
      <c r="D27" s="4"/>
      <c r="E27" s="23" t="s">
        <v>0</v>
      </c>
      <c r="F27" s="25" t="s">
        <v>8</v>
      </c>
      <c r="G27" s="26" t="s">
        <v>15</v>
      </c>
      <c r="H27" s="40" t="s">
        <v>16</v>
      </c>
      <c r="K27" s="17"/>
      <c r="L27" s="17"/>
    </row>
    <row r="28" spans="2:12" ht="24.95" customHeight="1">
      <c r="B28" s="76"/>
      <c r="C28" s="24"/>
      <c r="D28" s="4"/>
      <c r="E28" s="28"/>
      <c r="F28" s="27" t="s">
        <v>17</v>
      </c>
      <c r="G28" s="27" t="s">
        <v>18</v>
      </c>
      <c r="H28" s="41" t="s">
        <v>19</v>
      </c>
      <c r="K28" s="17"/>
      <c r="L28" s="17"/>
    </row>
    <row r="29" spans="2:12">
      <c r="B29" s="76"/>
      <c r="C29" s="24"/>
      <c r="D29" s="4"/>
      <c r="E29" s="29">
        <v>2000</v>
      </c>
      <c r="F29" s="30">
        <v>10000000</v>
      </c>
      <c r="G29" s="35">
        <v>100</v>
      </c>
      <c r="H29" s="42">
        <f t="shared" ref="H29:H38" si="0">IF(ISERROR(F29/G29),"",F29/G29)</f>
        <v>100000</v>
      </c>
      <c r="K29" s="18"/>
      <c r="L29" s="18"/>
    </row>
    <row r="30" spans="2:12">
      <c r="B30" s="76"/>
      <c r="C30" s="24"/>
      <c r="D30" s="4"/>
      <c r="E30" s="31">
        <v>2001</v>
      </c>
      <c r="F30" s="32">
        <v>10000000</v>
      </c>
      <c r="G30" s="36">
        <v>100</v>
      </c>
      <c r="H30" s="38">
        <f t="shared" si="0"/>
        <v>100000</v>
      </c>
      <c r="K30" s="18"/>
      <c r="L30" s="18"/>
    </row>
    <row r="31" spans="2:12">
      <c r="B31" s="76"/>
      <c r="C31" s="24"/>
      <c r="D31" s="4"/>
      <c r="E31" s="31">
        <v>2002</v>
      </c>
      <c r="F31" s="32">
        <v>10000000</v>
      </c>
      <c r="G31" s="36">
        <v>100</v>
      </c>
      <c r="H31" s="38">
        <f t="shared" si="0"/>
        <v>100000</v>
      </c>
      <c r="K31" s="18"/>
      <c r="L31" s="18"/>
    </row>
    <row r="32" spans="2:12">
      <c r="B32" s="76"/>
      <c r="C32" s="24"/>
      <c r="D32" s="4"/>
      <c r="E32" s="31">
        <v>2003</v>
      </c>
      <c r="F32" s="32">
        <v>10000000</v>
      </c>
      <c r="G32" s="36">
        <v>100</v>
      </c>
      <c r="H32" s="38">
        <f t="shared" si="0"/>
        <v>100000</v>
      </c>
      <c r="K32" s="18"/>
      <c r="L32" s="18"/>
    </row>
    <row r="33" spans="2:12">
      <c r="B33" s="76"/>
      <c r="C33" s="24"/>
      <c r="D33" s="4"/>
      <c r="E33" s="31">
        <v>2004</v>
      </c>
      <c r="F33" s="32">
        <v>10000000</v>
      </c>
      <c r="G33" s="36">
        <v>100</v>
      </c>
      <c r="H33" s="38">
        <f t="shared" si="0"/>
        <v>100000</v>
      </c>
      <c r="K33" s="18"/>
      <c r="L33" s="18"/>
    </row>
    <row r="34" spans="2:12">
      <c r="B34" s="76"/>
      <c r="C34" s="24"/>
      <c r="D34" s="4"/>
      <c r="E34" s="31">
        <v>2005</v>
      </c>
      <c r="F34" s="32">
        <v>10000000</v>
      </c>
      <c r="G34" s="36">
        <v>100</v>
      </c>
      <c r="H34" s="38">
        <f t="shared" si="0"/>
        <v>100000</v>
      </c>
      <c r="K34" s="18"/>
      <c r="L34" s="18"/>
    </row>
    <row r="35" spans="2:12">
      <c r="B35" s="76"/>
      <c r="C35" s="24"/>
      <c r="D35" s="4"/>
      <c r="E35" s="31">
        <v>2006</v>
      </c>
      <c r="F35" s="32">
        <v>10000000</v>
      </c>
      <c r="G35" s="36">
        <v>100</v>
      </c>
      <c r="H35" s="38">
        <f t="shared" si="0"/>
        <v>100000</v>
      </c>
      <c r="K35" s="18"/>
      <c r="L35" s="18"/>
    </row>
    <row r="36" spans="2:12">
      <c r="B36" s="76"/>
      <c r="C36" s="24"/>
      <c r="D36" s="4"/>
      <c r="E36" s="31">
        <v>2007</v>
      </c>
      <c r="F36" s="32">
        <v>10000000</v>
      </c>
      <c r="G36" s="36">
        <v>100</v>
      </c>
      <c r="H36" s="38">
        <f t="shared" si="0"/>
        <v>100000</v>
      </c>
      <c r="K36" s="18"/>
      <c r="L36" s="18"/>
    </row>
    <row r="37" spans="2:12">
      <c r="B37" s="76"/>
      <c r="C37" s="24"/>
      <c r="D37" s="4"/>
      <c r="E37" s="31">
        <v>2008</v>
      </c>
      <c r="F37" s="32">
        <v>10000000</v>
      </c>
      <c r="G37" s="36">
        <v>100</v>
      </c>
      <c r="H37" s="38">
        <f t="shared" si="0"/>
        <v>100000</v>
      </c>
      <c r="K37" s="18"/>
      <c r="L37" s="18"/>
    </row>
    <row r="38" spans="2:12">
      <c r="B38" s="77"/>
      <c r="C38" s="24"/>
      <c r="D38" s="4"/>
      <c r="E38" s="33">
        <v>2009</v>
      </c>
      <c r="F38" s="34">
        <v>10000000</v>
      </c>
      <c r="G38" s="37">
        <v>100</v>
      </c>
      <c r="H38" s="39">
        <f t="shared" si="0"/>
        <v>100000</v>
      </c>
      <c r="K38" s="18"/>
      <c r="L38" s="18"/>
    </row>
    <row r="39" spans="2:12">
      <c r="B39" s="1"/>
      <c r="C39" s="1"/>
      <c r="D39" s="1"/>
      <c r="F39" s="1"/>
      <c r="G39" s="1"/>
      <c r="H39" s="2"/>
      <c r="I39" s="2"/>
      <c r="J39" s="1"/>
      <c r="K39" s="1"/>
      <c r="L39" s="1"/>
    </row>
    <row r="40" spans="2:12" ht="5.0999999999999996" customHeight="1">
      <c r="B40" s="52"/>
      <c r="C40" s="52"/>
      <c r="D40" s="52"/>
      <c r="E40" s="53"/>
      <c r="F40" s="52"/>
      <c r="G40" s="52"/>
      <c r="H40" s="52"/>
      <c r="I40" s="52"/>
      <c r="J40" s="52"/>
      <c r="K40" s="52"/>
      <c r="L40" s="52"/>
    </row>
    <row r="41" spans="2:12">
      <c r="E41"/>
    </row>
    <row r="42" spans="2:12" ht="12.75" customHeight="1">
      <c r="E42"/>
    </row>
    <row r="43" spans="2:12" ht="12.75" customHeight="1">
      <c r="E43"/>
    </row>
    <row r="44" spans="2:12">
      <c r="E44"/>
    </row>
    <row r="45" spans="2:12">
      <c r="E45"/>
    </row>
    <row r="46" spans="2:12" ht="5.0999999999999996" customHeight="1">
      <c r="E46"/>
    </row>
    <row r="47" spans="2:12">
      <c r="E47"/>
    </row>
    <row r="48" spans="2:12" ht="5.0999999999999996" customHeight="1">
      <c r="E48"/>
    </row>
    <row r="49" spans="5:5">
      <c r="E49"/>
    </row>
    <row r="50" spans="5:5">
      <c r="E50"/>
    </row>
    <row r="51" spans="5:5">
      <c r="E51"/>
    </row>
    <row r="52" spans="5:5">
      <c r="E52"/>
    </row>
    <row r="53" spans="5:5">
      <c r="E53"/>
    </row>
    <row r="54" spans="5:5">
      <c r="E54"/>
    </row>
    <row r="55" spans="5:5">
      <c r="E55"/>
    </row>
    <row r="56" spans="5:5">
      <c r="E56"/>
    </row>
    <row r="57" spans="5:5">
      <c r="E57"/>
    </row>
    <row r="58" spans="5:5">
      <c r="E58"/>
    </row>
    <row r="59" spans="5:5" ht="12.75" customHeight="1">
      <c r="E59"/>
    </row>
    <row r="60" spans="5:5" ht="5.0999999999999996" customHeight="1">
      <c r="E60"/>
    </row>
    <row r="61" spans="5:5" ht="12.75" customHeight="1">
      <c r="E61"/>
    </row>
    <row r="62" spans="5:5" ht="5.0999999999999996" customHeight="1">
      <c r="E62"/>
    </row>
    <row r="63" spans="5:5">
      <c r="E63"/>
    </row>
    <row r="64" spans="5:5">
      <c r="E64"/>
    </row>
    <row r="65" spans="5:5">
      <c r="E65"/>
    </row>
    <row r="66" spans="5:5" ht="12.75" customHeight="1">
      <c r="E66"/>
    </row>
    <row r="67" spans="5:5">
      <c r="E67"/>
    </row>
    <row r="68" spans="5:5">
      <c r="E68"/>
    </row>
    <row r="69" spans="5:5">
      <c r="E69"/>
    </row>
    <row r="70" spans="5:5">
      <c r="E70"/>
    </row>
    <row r="71" spans="5:5">
      <c r="E71"/>
    </row>
    <row r="72" spans="5:5">
      <c r="E72"/>
    </row>
    <row r="73" spans="5:5">
      <c r="E73"/>
    </row>
    <row r="74" spans="5:5" ht="5.0999999999999996" customHeight="1">
      <c r="E74"/>
    </row>
    <row r="75" spans="5:5" ht="12.75" customHeight="1">
      <c r="E75"/>
    </row>
    <row r="76" spans="5:5" ht="5.0999999999999996" customHeight="1">
      <c r="E76"/>
    </row>
    <row r="77" spans="5:5">
      <c r="E77"/>
    </row>
    <row r="78" spans="5:5">
      <c r="E78"/>
    </row>
    <row r="79" spans="5:5">
      <c r="E79"/>
    </row>
    <row r="80" spans="5:5">
      <c r="E80"/>
    </row>
    <row r="81" spans="5:5">
      <c r="E81"/>
    </row>
    <row r="82" spans="5:5">
      <c r="E82"/>
    </row>
    <row r="83" spans="5:5">
      <c r="E83"/>
    </row>
    <row r="84" spans="5:5">
      <c r="E84"/>
    </row>
    <row r="85" spans="5:5">
      <c r="E85"/>
    </row>
    <row r="86" spans="5:5">
      <c r="E86"/>
    </row>
    <row r="87" spans="5:5">
      <c r="E87"/>
    </row>
    <row r="88" spans="5:5">
      <c r="E88"/>
    </row>
    <row r="89" spans="5:5">
      <c r="E89"/>
    </row>
    <row r="932" spans="28:31">
      <c r="AB932" s="16"/>
      <c r="AC932" s="16"/>
      <c r="AD932" s="16"/>
      <c r="AE932" s="16"/>
    </row>
    <row r="933" spans="28:31">
      <c r="AB933" s="16"/>
      <c r="AC933" s="16"/>
      <c r="AD933" s="16"/>
      <c r="AE933" s="16"/>
    </row>
    <row r="934" spans="28:31">
      <c r="AB934" s="16"/>
      <c r="AC934" s="16"/>
      <c r="AD934" s="16"/>
      <c r="AE934" s="16"/>
    </row>
    <row r="935" spans="28:31">
      <c r="AB935" s="16"/>
      <c r="AC935" s="16"/>
      <c r="AD935" s="16"/>
      <c r="AE935" s="16"/>
    </row>
    <row r="936" spans="28:31">
      <c r="AB936" s="16"/>
      <c r="AC936" s="16"/>
      <c r="AD936" s="16"/>
      <c r="AE936" s="16"/>
    </row>
    <row r="937" spans="28:31">
      <c r="AB937" s="16"/>
      <c r="AC937" s="16"/>
      <c r="AD937" s="16"/>
      <c r="AE937" s="16"/>
    </row>
    <row r="938" spans="28:31">
      <c r="AB938" s="16"/>
      <c r="AC938" s="16"/>
      <c r="AD938" s="16"/>
      <c r="AE938" s="16"/>
    </row>
    <row r="939" spans="28:31">
      <c r="AB939" s="16"/>
      <c r="AC939" s="16"/>
      <c r="AD939" s="16"/>
      <c r="AE939" s="16"/>
    </row>
    <row r="940" spans="28:31">
      <c r="AB940" s="16"/>
      <c r="AC940" s="16"/>
      <c r="AD940" s="16"/>
      <c r="AE940" s="16"/>
    </row>
    <row r="941" spans="28:31">
      <c r="AB941" s="16"/>
      <c r="AC941" s="16"/>
      <c r="AD941" s="16"/>
      <c r="AE941" s="16"/>
    </row>
    <row r="942" spans="28:31">
      <c r="AB942" s="16"/>
      <c r="AC942" s="16"/>
      <c r="AD942" s="16"/>
      <c r="AE942" s="16"/>
    </row>
    <row r="943" spans="28:31">
      <c r="AB943" s="16"/>
      <c r="AC943" s="16"/>
      <c r="AD943" s="16"/>
      <c r="AE943" s="16"/>
    </row>
    <row r="944" spans="28:31">
      <c r="AB944" s="16"/>
      <c r="AC944" s="16"/>
      <c r="AD944" s="16"/>
      <c r="AE944" s="16"/>
    </row>
    <row r="945" spans="28:31">
      <c r="AB945" s="16"/>
      <c r="AC945" s="16"/>
      <c r="AD945" s="16"/>
      <c r="AE945" s="16"/>
    </row>
    <row r="946" spans="28:31">
      <c r="AB946" s="16"/>
      <c r="AC946" s="16"/>
      <c r="AD946" s="16"/>
      <c r="AE946" s="16"/>
    </row>
    <row r="947" spans="28:31">
      <c r="AB947" s="16"/>
      <c r="AC947" s="16"/>
      <c r="AD947" s="16"/>
      <c r="AE947" s="16"/>
    </row>
    <row r="948" spans="28:31">
      <c r="AB948" s="16"/>
      <c r="AC948" s="16"/>
      <c r="AD948" s="16"/>
      <c r="AE948" s="16"/>
    </row>
    <row r="949" spans="28:31">
      <c r="AB949" s="16"/>
      <c r="AC949" s="16"/>
      <c r="AD949" s="16"/>
      <c r="AE949" s="16"/>
    </row>
    <row r="950" spans="28:31">
      <c r="AB950" s="16"/>
      <c r="AC950" s="16"/>
      <c r="AD950" s="16"/>
      <c r="AE950" s="16"/>
    </row>
    <row r="951" spans="28:31">
      <c r="AB951" s="16"/>
      <c r="AC951" s="16"/>
      <c r="AD951" s="16"/>
      <c r="AE951" s="16"/>
    </row>
    <row r="952" spans="28:31">
      <c r="AB952" s="16"/>
      <c r="AC952" s="16"/>
      <c r="AD952" s="16"/>
      <c r="AE952" s="16"/>
    </row>
    <row r="953" spans="28:31">
      <c r="AB953" s="16"/>
      <c r="AC953" s="16"/>
      <c r="AD953" s="16"/>
      <c r="AE953" s="16"/>
    </row>
    <row r="954" spans="28:31">
      <c r="AB954" s="16"/>
      <c r="AC954" s="16"/>
      <c r="AD954" s="16"/>
      <c r="AE954" s="16"/>
    </row>
    <row r="955" spans="28:31">
      <c r="AB955" s="16"/>
      <c r="AC955" s="16"/>
      <c r="AD955" s="16"/>
      <c r="AE955" s="16"/>
    </row>
    <row r="956" spans="28:31">
      <c r="AB956" s="16"/>
      <c r="AC956" s="16"/>
      <c r="AD956" s="16"/>
      <c r="AE956" s="16"/>
    </row>
    <row r="957" spans="28:31">
      <c r="AB957" s="16"/>
      <c r="AC957" s="16"/>
      <c r="AD957" s="16"/>
      <c r="AE957" s="16"/>
    </row>
    <row r="958" spans="28:31">
      <c r="AB958" s="16"/>
      <c r="AC958" s="16"/>
      <c r="AD958" s="16"/>
      <c r="AE958" s="16"/>
    </row>
    <row r="959" spans="28:31">
      <c r="AB959" s="16"/>
      <c r="AC959" s="16"/>
      <c r="AD959" s="16"/>
      <c r="AE959" s="16"/>
    </row>
  </sheetData>
  <sheetProtection password="A297" sheet="1" objects="1" scenarios="1" selectLockedCells="1"/>
  <mergeCells count="11">
    <mergeCell ref="B26:B38"/>
    <mergeCell ref="B15:L18"/>
    <mergeCell ref="I23:L23"/>
    <mergeCell ref="F26:H26"/>
    <mergeCell ref="I24:L24"/>
    <mergeCell ref="B2:L2"/>
    <mergeCell ref="B6:L10"/>
    <mergeCell ref="B4:L4"/>
    <mergeCell ref="B13:L13"/>
    <mergeCell ref="I22:L22"/>
    <mergeCell ref="B20:L20"/>
  </mergeCells>
  <phoneticPr fontId="2" type="noConversion"/>
  <dataValidations count="5">
    <dataValidation type="custom" showInputMessage="1" showErrorMessage="1" sqref="H29:H38 I22:L22">
      <formula1>$K$11="YES"</formula1>
    </dataValidation>
    <dataValidation type="custom" showInputMessage="1" showErrorMessage="1" sqref="H28 F28">
      <formula1>$L$30="YES"</formula1>
    </dataValidation>
    <dataValidation type="list" allowBlank="1" showInputMessage="1" showErrorMessage="1" sqref="K11">
      <formula1>"Yes,No"</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sqref="E29:G38">
      <formula1>$K$11="YES"</formula1>
    </dataValidation>
    <dataValidation type="custom" showInputMessage="1" showErrorMessage="1" sqref="I23:L24">
      <formula1>$K$11="YES"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J58"/>
  <sheetViews>
    <sheetView showGridLines="0" showRowColHeaders="0" zoomScaleNormal="100" workbookViewId="0">
      <selection activeCell="B2" sqref="B2:J2"/>
    </sheetView>
  </sheetViews>
  <sheetFormatPr defaultRowHeight="12.75"/>
  <cols>
    <col min="1" max="1" width="26.28515625" style="5" customWidth="1"/>
    <col min="2" max="2" width="11.5703125" style="5" customWidth="1"/>
    <col min="3" max="3" width="14.85546875" style="5" customWidth="1"/>
    <col min="4" max="4" width="3.7109375" style="5" customWidth="1"/>
    <col min="5" max="5" width="19" style="5" customWidth="1"/>
    <col min="6" max="6" width="14.140625" style="5" customWidth="1"/>
    <col min="7" max="7" width="16" style="5" customWidth="1"/>
    <col min="8" max="8" width="17" style="5" customWidth="1"/>
    <col min="9" max="9" width="3.7109375" style="5" customWidth="1"/>
    <col min="10" max="10" width="27.42578125" style="5" customWidth="1"/>
    <col min="11" max="16384" width="9.140625" style="5"/>
  </cols>
  <sheetData>
    <row r="1" spans="2:10" ht="5.0999999999999996" customHeight="1"/>
    <row r="2" spans="2:10">
      <c r="B2" s="62" t="s">
        <v>5</v>
      </c>
      <c r="C2" s="62"/>
      <c r="D2" s="62"/>
      <c r="E2" s="62"/>
      <c r="F2" s="62"/>
      <c r="G2" s="62"/>
      <c r="H2" s="62"/>
      <c r="I2" s="62"/>
      <c r="J2" s="62"/>
    </row>
    <row r="3" spans="2:10" ht="5.0999999999999996" customHeight="1">
      <c r="E3" s="6"/>
    </row>
    <row r="4" spans="2:10">
      <c r="B4" s="95" t="s">
        <v>24</v>
      </c>
      <c r="C4" s="96"/>
      <c r="D4" s="96"/>
      <c r="E4" s="96"/>
      <c r="F4" s="96"/>
      <c r="G4" s="96"/>
      <c r="H4" s="96"/>
      <c r="I4" s="96"/>
      <c r="J4" s="97"/>
    </row>
    <row r="5" spans="2:10">
      <c r="B5" s="98"/>
      <c r="C5" s="99"/>
      <c r="D5" s="99"/>
      <c r="E5" s="99"/>
      <c r="F5" s="99"/>
      <c r="G5" s="99"/>
      <c r="H5" s="99"/>
      <c r="I5" s="99"/>
      <c r="J5" s="100"/>
    </row>
    <row r="6" spans="2:10">
      <c r="B6" s="98"/>
      <c r="C6" s="99"/>
      <c r="D6" s="99"/>
      <c r="E6" s="99"/>
      <c r="F6" s="99"/>
      <c r="G6" s="99"/>
      <c r="H6" s="99"/>
      <c r="I6" s="99"/>
      <c r="J6" s="100"/>
    </row>
    <row r="7" spans="2:10">
      <c r="B7" s="98"/>
      <c r="C7" s="99"/>
      <c r="D7" s="99"/>
      <c r="E7" s="99"/>
      <c r="F7" s="99"/>
      <c r="G7" s="99"/>
      <c r="H7" s="99"/>
      <c r="I7" s="99"/>
      <c r="J7" s="100"/>
    </row>
    <row r="8" spans="2:10">
      <c r="B8" s="98"/>
      <c r="C8" s="99"/>
      <c r="D8" s="99"/>
      <c r="E8" s="99"/>
      <c r="F8" s="99"/>
      <c r="G8" s="99"/>
      <c r="H8" s="99"/>
      <c r="I8" s="99"/>
      <c r="J8" s="100"/>
    </row>
    <row r="9" spans="2:10">
      <c r="B9" s="101"/>
      <c r="C9" s="102"/>
      <c r="D9" s="102"/>
      <c r="E9" s="102"/>
      <c r="F9" s="102"/>
      <c r="G9" s="102"/>
      <c r="H9" s="102"/>
      <c r="I9" s="102"/>
      <c r="J9" s="103"/>
    </row>
    <row r="10" spans="2:10" ht="24.95" customHeight="1"/>
    <row r="11" spans="2:10">
      <c r="D11" s="7"/>
      <c r="E11" s="8"/>
      <c r="F11" s="8"/>
      <c r="G11" s="8"/>
      <c r="H11" s="8"/>
      <c r="I11" s="9"/>
    </row>
    <row r="12" spans="2:10">
      <c r="D12" s="10"/>
      <c r="E12" s="86" t="str">
        <f>+IF(Input!I22="","",+PROPER(Input!I22))</f>
        <v>Any Business Name</v>
      </c>
      <c r="F12" s="87"/>
      <c r="G12" s="87"/>
      <c r="H12" s="88"/>
      <c r="I12" s="12"/>
    </row>
    <row r="13" spans="2:10">
      <c r="D13" s="10"/>
      <c r="E13" s="89" t="s">
        <v>14</v>
      </c>
      <c r="F13" s="90"/>
      <c r="G13" s="90"/>
      <c r="H13" s="91"/>
      <c r="I13" s="12"/>
    </row>
    <row r="14" spans="2:10">
      <c r="D14" s="10"/>
      <c r="E14" s="92" t="str">
        <f>+CONCATENATE(Input!I23," County, ",Input!I24)</f>
        <v>Westchester County, New York</v>
      </c>
      <c r="F14" s="93"/>
      <c r="G14" s="93"/>
      <c r="H14" s="94"/>
      <c r="I14" s="12"/>
    </row>
    <row r="15" spans="2:10" ht="5.0999999999999996" customHeight="1">
      <c r="D15" s="10"/>
      <c r="E15" s="50"/>
      <c r="F15" s="11"/>
      <c r="G15" s="11"/>
      <c r="H15" s="51"/>
      <c r="I15" s="12"/>
    </row>
    <row r="16" spans="2:10">
      <c r="D16" s="10"/>
      <c r="E16" s="107" t="s">
        <v>20</v>
      </c>
      <c r="F16" s="108"/>
      <c r="G16" s="108"/>
      <c r="H16" s="109"/>
      <c r="I16" s="12"/>
    </row>
    <row r="17" spans="4:9">
      <c r="D17" s="10"/>
      <c r="E17" s="43"/>
      <c r="F17" s="44"/>
      <c r="G17" s="44"/>
      <c r="H17" s="45"/>
      <c r="I17" s="12"/>
    </row>
    <row r="18" spans="4:9">
      <c r="D18" s="10"/>
      <c r="E18" s="46">
        <f>+Input!E29</f>
        <v>2000</v>
      </c>
      <c r="F18" s="54">
        <f>+Input!F29</f>
        <v>10000000</v>
      </c>
      <c r="G18" s="44"/>
      <c r="H18" s="45"/>
      <c r="I18" s="12"/>
    </row>
    <row r="19" spans="4:9">
      <c r="D19" s="10"/>
      <c r="E19" s="47">
        <f>+Input!E30</f>
        <v>2001</v>
      </c>
      <c r="F19" s="54">
        <f>+Input!F30</f>
        <v>10000000</v>
      </c>
      <c r="G19" s="44"/>
      <c r="H19" s="45"/>
      <c r="I19" s="12"/>
    </row>
    <row r="20" spans="4:9">
      <c r="D20" s="10"/>
      <c r="E20" s="47">
        <f>+Input!E31</f>
        <v>2002</v>
      </c>
      <c r="F20" s="54">
        <f>+Input!F31</f>
        <v>10000000</v>
      </c>
      <c r="G20" s="44"/>
      <c r="H20" s="45"/>
      <c r="I20" s="12"/>
    </row>
    <row r="21" spans="4:9">
      <c r="D21" s="10"/>
      <c r="E21" s="47">
        <f>+Input!E32</f>
        <v>2003</v>
      </c>
      <c r="F21" s="54">
        <f>+Input!F32</f>
        <v>10000000</v>
      </c>
      <c r="G21" s="44"/>
      <c r="H21" s="45"/>
      <c r="I21" s="12"/>
    </row>
    <row r="22" spans="4:9">
      <c r="D22" s="10"/>
      <c r="E22" s="47">
        <f>+Input!E33</f>
        <v>2004</v>
      </c>
      <c r="F22" s="54">
        <f>+Input!F33</f>
        <v>10000000</v>
      </c>
      <c r="G22" s="44"/>
      <c r="H22" s="45"/>
      <c r="I22" s="12"/>
    </row>
    <row r="23" spans="4:9">
      <c r="D23" s="10"/>
      <c r="E23" s="47">
        <f>+Input!E34</f>
        <v>2005</v>
      </c>
      <c r="F23" s="54">
        <f>+Input!F34</f>
        <v>10000000</v>
      </c>
      <c r="G23" s="44"/>
      <c r="H23" s="45"/>
      <c r="I23" s="12"/>
    </row>
    <row r="24" spans="4:9">
      <c r="D24" s="10"/>
      <c r="E24" s="47">
        <f>+Input!E35</f>
        <v>2006</v>
      </c>
      <c r="F24" s="54">
        <f>+Input!F35</f>
        <v>10000000</v>
      </c>
      <c r="G24" s="44"/>
      <c r="H24" s="45"/>
      <c r="I24" s="12"/>
    </row>
    <row r="25" spans="4:9">
      <c r="D25" s="10"/>
      <c r="E25" s="47">
        <f>+Input!E36</f>
        <v>2007</v>
      </c>
      <c r="F25" s="54">
        <f>+Input!F36</f>
        <v>10000000</v>
      </c>
      <c r="G25" s="44"/>
      <c r="H25" s="45"/>
      <c r="I25" s="12"/>
    </row>
    <row r="26" spans="4:9">
      <c r="D26" s="10"/>
      <c r="E26" s="47">
        <f>+Input!E37</f>
        <v>2008</v>
      </c>
      <c r="F26" s="54">
        <f>+Input!F37</f>
        <v>10000000</v>
      </c>
      <c r="G26" s="44"/>
      <c r="H26" s="45"/>
      <c r="I26" s="12"/>
    </row>
    <row r="27" spans="4:9">
      <c r="D27" s="10"/>
      <c r="E27" s="47">
        <f>+Input!E38</f>
        <v>2009</v>
      </c>
      <c r="F27" s="54">
        <f>+Input!F38</f>
        <v>10000000</v>
      </c>
      <c r="G27" s="44"/>
      <c r="H27" s="45"/>
      <c r="I27" s="12"/>
    </row>
    <row r="28" spans="4:9">
      <c r="D28" s="10"/>
      <c r="E28" s="48" t="str">
        <f>+CONCATENATE("% change ",Input!E29," - ",Input!E38)</f>
        <v>% change 2000 - 2009</v>
      </c>
      <c r="F28" s="55">
        <f>+IF(ISERROR((Input!F38-Input!F29)/Input!F29),"",(Input!F38-Input!F29)/Input!F29)</f>
        <v>0</v>
      </c>
      <c r="G28" s="44"/>
      <c r="H28" s="45"/>
      <c r="I28" s="12"/>
    </row>
    <row r="29" spans="4:9">
      <c r="D29" s="10"/>
      <c r="E29" s="43"/>
      <c r="F29" s="44"/>
      <c r="G29" s="44"/>
      <c r="H29" s="45"/>
      <c r="I29" s="12"/>
    </row>
    <row r="30" spans="4:9">
      <c r="D30" s="10"/>
      <c r="E30" s="104" t="s">
        <v>12</v>
      </c>
      <c r="F30" s="105"/>
      <c r="G30" s="105"/>
      <c r="H30" s="106"/>
      <c r="I30" s="12"/>
    </row>
    <row r="31" spans="4:9">
      <c r="D31" s="10"/>
      <c r="E31" s="43"/>
      <c r="F31" s="44"/>
      <c r="G31" s="44"/>
      <c r="H31" s="45"/>
      <c r="I31" s="12"/>
    </row>
    <row r="32" spans="4:9">
      <c r="D32" s="10"/>
      <c r="E32" s="46">
        <f>+Input!E29</f>
        <v>2000</v>
      </c>
      <c r="F32" s="56">
        <f>Input!G29</f>
        <v>100</v>
      </c>
      <c r="G32" s="44"/>
      <c r="H32" s="45"/>
      <c r="I32" s="12"/>
    </row>
    <row r="33" spans="4:9">
      <c r="D33" s="10"/>
      <c r="E33" s="47">
        <f>+Input!E30</f>
        <v>2001</v>
      </c>
      <c r="F33" s="56">
        <f>Input!G30</f>
        <v>100</v>
      </c>
      <c r="G33" s="44"/>
      <c r="H33" s="45"/>
      <c r="I33" s="12"/>
    </row>
    <row r="34" spans="4:9">
      <c r="D34" s="10"/>
      <c r="E34" s="47">
        <f>+Input!E31</f>
        <v>2002</v>
      </c>
      <c r="F34" s="56">
        <f>Input!G31</f>
        <v>100</v>
      </c>
      <c r="G34" s="44"/>
      <c r="H34" s="45"/>
      <c r="I34" s="12"/>
    </row>
    <row r="35" spans="4:9">
      <c r="D35" s="10"/>
      <c r="E35" s="47">
        <f>+Input!E32</f>
        <v>2003</v>
      </c>
      <c r="F35" s="56">
        <f>Input!G32</f>
        <v>100</v>
      </c>
      <c r="G35" s="44"/>
      <c r="H35" s="45"/>
      <c r="I35" s="12"/>
    </row>
    <row r="36" spans="4:9">
      <c r="D36" s="10"/>
      <c r="E36" s="47">
        <f>+Input!E33</f>
        <v>2004</v>
      </c>
      <c r="F36" s="56">
        <f>Input!G33</f>
        <v>100</v>
      </c>
      <c r="G36" s="44"/>
      <c r="H36" s="45"/>
      <c r="I36" s="12"/>
    </row>
    <row r="37" spans="4:9">
      <c r="D37" s="10"/>
      <c r="E37" s="47">
        <f>+Input!E34</f>
        <v>2005</v>
      </c>
      <c r="F37" s="56">
        <f>Input!G34</f>
        <v>100</v>
      </c>
      <c r="G37" s="44"/>
      <c r="H37" s="45"/>
      <c r="I37" s="12"/>
    </row>
    <row r="38" spans="4:9">
      <c r="D38" s="10"/>
      <c r="E38" s="47">
        <f>+Input!E35</f>
        <v>2006</v>
      </c>
      <c r="F38" s="56">
        <f>Input!G35</f>
        <v>100</v>
      </c>
      <c r="G38" s="44"/>
      <c r="H38" s="45"/>
      <c r="I38" s="12"/>
    </row>
    <row r="39" spans="4:9">
      <c r="D39" s="10"/>
      <c r="E39" s="47">
        <f>+Input!E36</f>
        <v>2007</v>
      </c>
      <c r="F39" s="56">
        <f>Input!G36</f>
        <v>100</v>
      </c>
      <c r="G39" s="44"/>
      <c r="H39" s="45"/>
      <c r="I39" s="12"/>
    </row>
    <row r="40" spans="4:9">
      <c r="D40" s="10"/>
      <c r="E40" s="47">
        <f>+Input!E37</f>
        <v>2008</v>
      </c>
      <c r="F40" s="56">
        <f>Input!G37</f>
        <v>100</v>
      </c>
      <c r="G40" s="44"/>
      <c r="H40" s="45"/>
      <c r="I40" s="12"/>
    </row>
    <row r="41" spans="4:9">
      <c r="D41" s="10"/>
      <c r="E41" s="47">
        <f>+Input!E38</f>
        <v>2009</v>
      </c>
      <c r="F41" s="56">
        <f>Input!G38</f>
        <v>100</v>
      </c>
      <c r="G41" s="44"/>
      <c r="H41" s="45"/>
      <c r="I41" s="12"/>
    </row>
    <row r="42" spans="4:9">
      <c r="D42" s="10"/>
      <c r="E42" s="48" t="str">
        <f>+CONCATENATE("% change ",Input!E29," - ",Input!E38)</f>
        <v>% change 2000 - 2009</v>
      </c>
      <c r="F42" s="57">
        <f>IF(ISERROR(Input!G38-Input!G29)/Input!G29,"",(Input!G38-Input!G29)/Input!G29)</f>
        <v>0</v>
      </c>
      <c r="G42" s="44"/>
      <c r="H42" s="45"/>
      <c r="I42" s="12"/>
    </row>
    <row r="43" spans="4:9">
      <c r="D43" s="10"/>
      <c r="E43" s="43"/>
      <c r="F43" s="44"/>
      <c r="G43" s="44"/>
      <c r="H43" s="45"/>
      <c r="I43" s="12"/>
    </row>
    <row r="44" spans="4:9">
      <c r="D44" s="10"/>
      <c r="E44" s="104" t="s">
        <v>21</v>
      </c>
      <c r="F44" s="105"/>
      <c r="G44" s="105"/>
      <c r="H44" s="106"/>
      <c r="I44" s="12"/>
    </row>
    <row r="45" spans="4:9">
      <c r="D45" s="10"/>
      <c r="E45" s="43"/>
      <c r="F45" s="44"/>
      <c r="G45" s="44"/>
      <c r="H45" s="45"/>
      <c r="I45" s="12"/>
    </row>
    <row r="46" spans="4:9">
      <c r="D46" s="10"/>
      <c r="E46" s="46">
        <f>+Input!E29</f>
        <v>2000</v>
      </c>
      <c r="F46" s="58">
        <f>+Input!H29</f>
        <v>100000</v>
      </c>
      <c r="G46" s="44"/>
      <c r="H46" s="45"/>
      <c r="I46" s="12"/>
    </row>
    <row r="47" spans="4:9">
      <c r="D47" s="10"/>
      <c r="E47" s="47">
        <f>+Input!E30</f>
        <v>2001</v>
      </c>
      <c r="F47" s="58">
        <f>+Input!H30</f>
        <v>100000</v>
      </c>
      <c r="G47" s="44"/>
      <c r="H47" s="45"/>
      <c r="I47" s="12"/>
    </row>
    <row r="48" spans="4:9">
      <c r="D48" s="10"/>
      <c r="E48" s="47">
        <f>+Input!E31</f>
        <v>2002</v>
      </c>
      <c r="F48" s="58">
        <f>+Input!H31</f>
        <v>100000</v>
      </c>
      <c r="G48" s="44"/>
      <c r="H48" s="45"/>
      <c r="I48" s="12"/>
    </row>
    <row r="49" spans="4:9">
      <c r="D49" s="10"/>
      <c r="E49" s="47">
        <f>+Input!E32</f>
        <v>2003</v>
      </c>
      <c r="F49" s="58">
        <f>+Input!H32</f>
        <v>100000</v>
      </c>
      <c r="G49" s="44"/>
      <c r="H49" s="45"/>
      <c r="I49" s="12"/>
    </row>
    <row r="50" spans="4:9">
      <c r="D50" s="10"/>
      <c r="E50" s="47">
        <f>+Input!E33</f>
        <v>2004</v>
      </c>
      <c r="F50" s="58">
        <f>+Input!H33</f>
        <v>100000</v>
      </c>
      <c r="G50" s="44"/>
      <c r="H50" s="45"/>
      <c r="I50" s="12"/>
    </row>
    <row r="51" spans="4:9">
      <c r="D51" s="10"/>
      <c r="E51" s="47">
        <f>+Input!E34</f>
        <v>2005</v>
      </c>
      <c r="F51" s="58">
        <f>+Input!H34</f>
        <v>100000</v>
      </c>
      <c r="G51" s="44"/>
      <c r="H51" s="45"/>
      <c r="I51" s="12"/>
    </row>
    <row r="52" spans="4:9">
      <c r="D52" s="10"/>
      <c r="E52" s="47">
        <f>+Input!E35</f>
        <v>2006</v>
      </c>
      <c r="F52" s="58">
        <f>+Input!H35</f>
        <v>100000</v>
      </c>
      <c r="G52" s="44"/>
      <c r="H52" s="45"/>
      <c r="I52" s="12"/>
    </row>
    <row r="53" spans="4:9">
      <c r="D53" s="10"/>
      <c r="E53" s="47">
        <f>+Input!E36</f>
        <v>2007</v>
      </c>
      <c r="F53" s="58">
        <f>+Input!H36</f>
        <v>100000</v>
      </c>
      <c r="G53" s="44"/>
      <c r="H53" s="45"/>
      <c r="I53" s="12"/>
    </row>
    <row r="54" spans="4:9">
      <c r="D54" s="10"/>
      <c r="E54" s="47">
        <f>+Input!E37</f>
        <v>2008</v>
      </c>
      <c r="F54" s="58">
        <f>+Input!H37</f>
        <v>100000</v>
      </c>
      <c r="G54" s="44"/>
      <c r="H54" s="45"/>
      <c r="I54" s="12"/>
    </row>
    <row r="55" spans="4:9">
      <c r="D55" s="10"/>
      <c r="E55" s="47">
        <f>+Input!E38</f>
        <v>2009</v>
      </c>
      <c r="F55" s="58">
        <f>+Input!H38</f>
        <v>100000</v>
      </c>
      <c r="G55" s="49"/>
      <c r="H55" s="45"/>
      <c r="I55" s="12"/>
    </row>
    <row r="56" spans="4:9">
      <c r="D56" s="10"/>
      <c r="E56" s="48" t="str">
        <f>+CONCATENATE("% change ",Input!E29," - ",Input!E38)</f>
        <v>% change 2000 - 2009</v>
      </c>
      <c r="F56" s="59">
        <f>+IF(ISERROR((Input!H38-Input!H29)/Input!H29),"",(Input!H38-Input!H29)/Input!H29)</f>
        <v>0</v>
      </c>
      <c r="G56" s="44"/>
      <c r="H56" s="45"/>
      <c r="I56" s="12"/>
    </row>
    <row r="57" spans="4:9" ht="13.5">
      <c r="D57" s="10"/>
      <c r="E57" s="83" t="s">
        <v>4</v>
      </c>
      <c r="F57" s="84"/>
      <c r="G57" s="84"/>
      <c r="H57" s="85"/>
      <c r="I57" s="12"/>
    </row>
    <row r="58" spans="4:9">
      <c r="D58" s="13"/>
      <c r="E58" s="14"/>
      <c r="F58" s="14"/>
      <c r="G58" s="14"/>
      <c r="H58" s="14"/>
      <c r="I58" s="15"/>
    </row>
  </sheetData>
  <sheetProtection password="A297" sheet="1" objects="1" scenarios="1"/>
  <mergeCells count="9">
    <mergeCell ref="E57:H57"/>
    <mergeCell ref="E12:H12"/>
    <mergeCell ref="E13:H13"/>
    <mergeCell ref="E14:H14"/>
    <mergeCell ref="B2:J2"/>
    <mergeCell ref="B4:J9"/>
    <mergeCell ref="E30:H30"/>
    <mergeCell ref="E44:H44"/>
    <mergeCell ref="E16:H16"/>
  </mergeCells>
  <phoneticPr fontId="2" type="noConversion"/>
  <dataValidations count="1">
    <dataValidation showInputMessage="1" showErrorMessage="1" sqref="E13:E14"/>
  </dataValidations>
  <hyperlinks>
    <hyperlink ref="E57"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2012-12-19T03:47:13Z</dcterms:modified>
</cp:coreProperties>
</file>