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showHorizontalScroll="0" showVerticalScroll="0" showSheetTabs="0" xWindow="0" yWindow="-15" windowWidth="19140" windowHeight="12735"/>
  </bookViews>
  <sheets>
    <sheet name="Input" sheetId="1" r:id="rId1"/>
    <sheet name="Output" sheetId="2" r:id="rId2"/>
  </sheets>
  <calcPr calcId="125725" iterate="1"/>
</workbook>
</file>

<file path=xl/calcChain.xml><?xml version="1.0" encoding="utf-8"?>
<calcChain xmlns="http://schemas.openxmlformats.org/spreadsheetml/2006/main">
  <c r="E14" i="2"/>
  <c r="E12"/>
  <c r="E33"/>
  <c r="H32"/>
  <c r="F32"/>
  <c r="E32"/>
  <c r="H31"/>
  <c r="F31"/>
  <c r="E31"/>
  <c r="H30"/>
  <c r="F30"/>
  <c r="E30"/>
  <c r="H29"/>
  <c r="F29"/>
  <c r="E29"/>
  <c r="H28"/>
  <c r="F28"/>
  <c r="E28"/>
  <c r="H27"/>
  <c r="F27"/>
  <c r="E27"/>
  <c r="H26"/>
  <c r="F26"/>
  <c r="E26"/>
  <c r="H25"/>
  <c r="F25"/>
  <c r="E25"/>
  <c r="H24"/>
  <c r="F24"/>
  <c r="E24"/>
  <c r="H23"/>
  <c r="F23"/>
  <c r="E23"/>
  <c r="H22"/>
  <c r="F22"/>
  <c r="E22"/>
  <c r="H21"/>
  <c r="F21"/>
  <c r="E21"/>
  <c r="H20"/>
  <c r="F20"/>
  <c r="E20"/>
  <c r="H19"/>
  <c r="F19"/>
  <c r="E19"/>
  <c r="H18"/>
  <c r="F18"/>
  <c r="E18"/>
  <c r="H44" i="1"/>
  <c r="I37" s="1"/>
  <c r="I26" i="2" s="1"/>
  <c r="F44" i="1"/>
  <c r="G43" s="1"/>
  <c r="G32" i="2" s="1"/>
  <c r="H33" l="1"/>
  <c r="G42" i="1"/>
  <c r="G31" i="2" s="1"/>
  <c r="G36" i="1"/>
  <c r="G25" i="2" s="1"/>
  <c r="G35" i="1"/>
  <c r="G24" i="2" s="1"/>
  <c r="G33" i="1"/>
  <c r="G22" i="2" s="1"/>
  <c r="G34" i="1"/>
  <c r="G23" i="2" s="1"/>
  <c r="F33"/>
  <c r="G37" i="1"/>
  <c r="G26" i="2" s="1"/>
  <c r="I34" i="1"/>
  <c r="I23" i="2" s="1"/>
  <c r="I31" i="1"/>
  <c r="I20" i="2" s="1"/>
  <c r="I36" i="1"/>
  <c r="I25" i="2" s="1"/>
  <c r="I41" i="1"/>
  <c r="I30" i="2" s="1"/>
  <c r="I43" i="1"/>
  <c r="I32" i="2" s="1"/>
  <c r="I33" i="1"/>
  <c r="I22" i="2" s="1"/>
  <c r="I42" i="1"/>
  <c r="I31" i="2" s="1"/>
  <c r="I35" i="1"/>
  <c r="I24" i="2" s="1"/>
  <c r="I40" i="1"/>
  <c r="I29" i="2" s="1"/>
  <c r="I30" i="1"/>
  <c r="I19" i="2" s="1"/>
  <c r="I38" i="1"/>
  <c r="I27" i="2" s="1"/>
  <c r="I32" i="1"/>
  <c r="I21" i="2" s="1"/>
  <c r="I39" i="1"/>
  <c r="I28" i="2" s="1"/>
  <c r="I29" i="1"/>
  <c r="I18" i="2" s="1"/>
  <c r="G38" i="1"/>
  <c r="G27" i="2" s="1"/>
  <c r="G39" i="1"/>
  <c r="G28" i="2" s="1"/>
  <c r="G40" i="1"/>
  <c r="G29" i="2" s="1"/>
  <c r="G41" i="1"/>
  <c r="G30" i="2" s="1"/>
  <c r="G30" i="1"/>
  <c r="G19" i="2" s="1"/>
  <c r="G29" i="1"/>
  <c r="G18" i="2" s="1"/>
  <c r="G31" i="1"/>
  <c r="G20" i="2" s="1"/>
  <c r="G32" i="1"/>
  <c r="G21" i="2" s="1"/>
  <c r="I44" i="1" l="1"/>
  <c r="I33" i="2" s="1"/>
  <c r="G44" i="1"/>
  <c r="G33" i="2" s="1"/>
</calcChain>
</file>

<file path=xl/sharedStrings.xml><?xml version="1.0" encoding="utf-8"?>
<sst xmlns="http://schemas.openxmlformats.org/spreadsheetml/2006/main" count="49" uniqueCount="42">
  <si>
    <t>YEAR</t>
  </si>
  <si>
    <t>LEGAL DISCLAIMER AND COPYRIGHT INFORMATION</t>
  </si>
  <si>
    <t>INSTRUCTIONS</t>
  </si>
  <si>
    <t>DATA INPUT AREA</t>
  </si>
  <si>
    <t>www.smallbusinessplanresources.com</t>
  </si>
  <si>
    <t>INSTRUCTIONS FOR COPYING AND PASTING THIS TEMPLATE</t>
  </si>
  <si>
    <t xml:space="preserve">The information presented in this template has been developed and copyrighted by Trident Consultants Inc.  By selecting "Yes" from the drop down box you agree that you will only use this template once (one time only) to put together a business plan for your business and will under no circumstances use this template to mass produce, reproduce, distribute, publish or circulate the template or any portion of the contents of this template in any form whatsoever.  This template is protected by copyright law and international treaties.  Violation of this agreement will constitute an infringement of copyright law and you will be prosecuted to the fullest extent under the law.  </t>
  </si>
  <si>
    <t>Please indicate your agreement and acceptance of these conditions by selecting "Yes" as your choice from the drop down box here -----------&gt;&gt;</t>
  </si>
  <si>
    <t>Enter name of your Company</t>
  </si>
  <si>
    <t>County</t>
  </si>
  <si>
    <t>State</t>
  </si>
  <si>
    <t>TARGET MARKET</t>
  </si>
  <si>
    <t>Enter the name of your State</t>
  </si>
  <si>
    <t>Enter the name of your County</t>
  </si>
  <si>
    <t>Construction</t>
  </si>
  <si>
    <t>Manufacturing</t>
  </si>
  <si>
    <t>Wholesale Trade</t>
  </si>
  <si>
    <t>Retail Trade</t>
  </si>
  <si>
    <t>Transportation / Warehousing</t>
  </si>
  <si>
    <t>Information</t>
  </si>
  <si>
    <t>Finance, Insurance &amp; Real Estate</t>
  </si>
  <si>
    <t>Administrative</t>
  </si>
  <si>
    <t>Education</t>
  </si>
  <si>
    <t>Health Care</t>
  </si>
  <si>
    <t>Arts &amp; Entertainment</t>
  </si>
  <si>
    <t>Accomodation &amp; Food Services</t>
  </si>
  <si>
    <t>Other Services</t>
  </si>
  <si>
    <t>Number</t>
  </si>
  <si>
    <t>Percent</t>
  </si>
  <si>
    <t>COUNTY</t>
  </si>
  <si>
    <t>STATE</t>
  </si>
  <si>
    <t>Target Market : Business Establishments by Industry</t>
  </si>
  <si>
    <t>Agriculture / Mining / Utilities</t>
  </si>
  <si>
    <t>Professional Svcs &amp; Management</t>
  </si>
  <si>
    <t>Total</t>
  </si>
  <si>
    <t>TEMPLATE FOR TARGET MARKET BUSINESS ESTABLISHMENTS BY INDUSTRY ANALYSIS</t>
  </si>
  <si>
    <t>Areas where you have to input data are highlighted in yellow.  Once you select "Yes" from the drop down box above indicating your agreement to our terms and conditions, you can start by filling in the data as indicated below in the yellow areas that require input.  Once done please hit the save icon to save your work.  The table and chart in the output tab will automatically update and reflect the information that you input.  You can cut and paste the final image by going to the Output tab by clicking on the 'Output' button on this page.  Good luck and don't forget to tell your friends about us!</t>
  </si>
  <si>
    <t>In order to use the output of this template you will need to copy and paste the table and chart below into your word document.  When you paste the output into Microsoft word we recommend that you click on the image to bring up the Format &gt; Picture box and select the Layout tab.  Once there you should select the "Tight" option for wrapping style around this image.  You can choose "Left", "Center" or "Right" to adjust your Horizontal alignment.   You can paste the image in HTML format or as a Bitmap image.  Please don't forget your agreement and acceptance of our copyright agreement and if you like this free template make sure you tell your friends about our website in chats and forums online.  We need your help to get the word out to the small business community.  Good luck with your business plan!</t>
  </si>
  <si>
    <r>
      <rPr>
        <i/>
        <u/>
        <sz val="10"/>
        <rFont val="Times New Roman"/>
        <family val="1"/>
      </rPr>
      <t xml:space="preserve">Note:
</t>
    </r>
    <r>
      <rPr>
        <sz val="10"/>
        <rFont val="Times New Roman"/>
        <family val="1"/>
      </rPr>
      <t xml:space="preserve">
We have entered in the some placeholder data for for illustration purposes.
Please enter in the actual number of businesses by overwriting the existing data that is in these cells.</t>
    </r>
  </si>
  <si>
    <t>Your Business Name</t>
  </si>
  <si>
    <t>New York</t>
  </si>
  <si>
    <t>Westchester</t>
  </si>
</sst>
</file>

<file path=xl/styles.xml><?xml version="1.0" encoding="utf-8"?>
<styleSheet xmlns="http://schemas.openxmlformats.org/spreadsheetml/2006/main">
  <numFmts count="1">
    <numFmt numFmtId="164" formatCode="0.0%"/>
  </numFmts>
  <fonts count="17">
    <font>
      <sz val="10"/>
      <name val="Arial"/>
    </font>
    <font>
      <sz val="8"/>
      <name val="Arial"/>
      <family val="2"/>
    </font>
    <font>
      <b/>
      <sz val="10"/>
      <color indexed="9"/>
      <name val="Times New Roman"/>
      <family val="1"/>
    </font>
    <font>
      <sz val="10"/>
      <name val="Times New Roman"/>
      <family val="1"/>
    </font>
    <font>
      <b/>
      <sz val="10"/>
      <name val="Times New Roman"/>
      <family val="1"/>
    </font>
    <font>
      <sz val="10"/>
      <color indexed="9"/>
      <name val="Times New Roman"/>
      <family val="1"/>
    </font>
    <font>
      <u/>
      <sz val="10"/>
      <color indexed="12"/>
      <name val="Arial"/>
      <family val="2"/>
    </font>
    <font>
      <b/>
      <i/>
      <u/>
      <sz val="10"/>
      <color indexed="39"/>
      <name val="Times New Roman"/>
      <family val="1"/>
    </font>
    <font>
      <b/>
      <sz val="10"/>
      <color indexed="8"/>
      <name val="Times New Roman"/>
      <family val="1"/>
    </font>
    <font>
      <b/>
      <sz val="9"/>
      <name val="Times New Roman"/>
      <family val="1"/>
    </font>
    <font>
      <sz val="9"/>
      <name val="Times New Roman"/>
      <family val="1"/>
    </font>
    <font>
      <sz val="10"/>
      <name val="Arial"/>
      <family val="2"/>
    </font>
    <font>
      <b/>
      <sz val="10"/>
      <color theme="0"/>
      <name val="Times New Roman"/>
      <family val="1"/>
    </font>
    <font>
      <b/>
      <sz val="10"/>
      <color theme="1"/>
      <name val="Times New Roman"/>
      <family val="1"/>
    </font>
    <font>
      <sz val="10"/>
      <color theme="1"/>
      <name val="Times New Roman"/>
      <family val="1"/>
    </font>
    <font>
      <u/>
      <sz val="10"/>
      <color indexed="39"/>
      <name val="Times New Roman"/>
      <family val="1"/>
    </font>
    <font>
      <i/>
      <u/>
      <sz val="10"/>
      <name val="Times New Roman"/>
      <family val="1"/>
    </font>
  </fonts>
  <fills count="25">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32"/>
        <bgColor indexed="64"/>
      </patternFill>
    </fill>
    <fill>
      <patternFill patternType="solid">
        <fgColor indexed="26"/>
        <bgColor indexed="64"/>
      </patternFill>
    </fill>
    <fill>
      <patternFill patternType="solid">
        <fgColor indexed="27"/>
        <bgColor indexed="64"/>
      </patternFill>
    </fill>
    <fill>
      <patternFill patternType="solid">
        <fgColor indexed="47"/>
        <bgColor indexed="64"/>
      </patternFill>
    </fill>
    <fill>
      <patternFill patternType="solid">
        <fgColor indexed="42"/>
        <bgColor indexed="64"/>
      </patternFill>
    </fill>
    <fill>
      <patternFill patternType="solid">
        <fgColor indexed="14"/>
        <bgColor indexed="64"/>
      </patternFill>
    </fill>
    <fill>
      <patternFill patternType="solid">
        <fgColor indexed="22"/>
        <bgColor indexed="64"/>
      </patternFill>
    </fill>
    <fill>
      <patternFill patternType="solid">
        <fgColor indexed="31"/>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16"/>
        <bgColor indexed="64"/>
      </patternFill>
    </fill>
    <fill>
      <patternFill patternType="solid">
        <fgColor indexed="49"/>
        <bgColor indexed="64"/>
      </patternFill>
    </fill>
    <fill>
      <patternFill patternType="solid">
        <fgColor indexed="52"/>
        <bgColor indexed="64"/>
      </patternFill>
    </fill>
    <fill>
      <patternFill patternType="solid">
        <fgColor indexed="5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s>
  <borders count="64">
    <border>
      <left/>
      <right/>
      <top/>
      <bottom/>
      <diagonal/>
    </border>
    <border>
      <left/>
      <right style="thin">
        <color indexed="8"/>
      </right>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right/>
      <top/>
      <bottom style="thin">
        <color indexed="55"/>
      </bottom>
      <diagonal/>
    </border>
    <border>
      <left/>
      <right style="thin">
        <color indexed="55"/>
      </right>
      <top/>
      <bottom style="thin">
        <color indexed="55"/>
      </bottom>
      <diagonal/>
    </border>
    <border>
      <left style="thin">
        <color indexed="8"/>
      </left>
      <right style="thin">
        <color indexed="22"/>
      </right>
      <top style="thin">
        <color indexed="8"/>
      </top>
      <bottom/>
      <diagonal/>
    </border>
    <border>
      <left style="thin">
        <color indexed="8"/>
      </left>
      <right style="thin">
        <color indexed="55"/>
      </right>
      <top style="thin">
        <color indexed="8"/>
      </top>
      <bottom/>
      <diagonal/>
    </border>
    <border>
      <left style="thin">
        <color indexed="55"/>
      </left>
      <right style="thin">
        <color indexed="55"/>
      </right>
      <top style="thin">
        <color indexed="8"/>
      </top>
      <bottom/>
      <diagonal/>
    </border>
    <border>
      <left/>
      <right style="thin">
        <color indexed="8"/>
      </right>
      <top style="thin">
        <color indexed="8"/>
      </top>
      <bottom/>
      <diagonal/>
    </border>
    <border>
      <left style="thin">
        <color indexed="8"/>
      </left>
      <right style="thin">
        <color indexed="22"/>
      </right>
      <top style="thin">
        <color indexed="8"/>
      </top>
      <bottom style="thin">
        <color indexed="22"/>
      </bottom>
      <diagonal/>
    </border>
    <border>
      <left style="thin">
        <color indexed="8"/>
      </left>
      <right style="thin">
        <color indexed="22"/>
      </right>
      <top style="thin">
        <color indexed="22"/>
      </top>
      <bottom style="thin">
        <color indexed="22"/>
      </bottom>
      <diagonal/>
    </border>
    <border>
      <left style="thin">
        <color indexed="8"/>
      </left>
      <right style="thin">
        <color indexed="22"/>
      </right>
      <top style="thin">
        <color indexed="22"/>
      </top>
      <bottom style="thin">
        <color indexed="8"/>
      </bottom>
      <diagonal/>
    </border>
    <border>
      <left style="thin">
        <color indexed="8"/>
      </left>
      <right style="thin">
        <color indexed="22"/>
      </right>
      <top style="thin">
        <color indexed="8"/>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55"/>
      </top>
      <bottom style="thin">
        <color indexed="22"/>
      </bottom>
      <diagonal/>
    </border>
    <border>
      <left style="thin">
        <color indexed="22"/>
      </left>
      <right style="thin">
        <color indexed="22"/>
      </right>
      <top style="thin">
        <color indexed="22"/>
      </top>
      <bottom style="thin">
        <color indexed="55"/>
      </bottom>
      <diagonal/>
    </border>
    <border>
      <left style="thin">
        <color indexed="55"/>
      </left>
      <right style="thin">
        <color indexed="22"/>
      </right>
      <top style="thin">
        <color indexed="55"/>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style="thin">
        <color indexed="22"/>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2"/>
      </right>
      <top style="thin">
        <color indexed="22"/>
      </top>
      <bottom/>
      <diagonal/>
    </border>
    <border>
      <left style="thin">
        <color indexed="22"/>
      </left>
      <right/>
      <top style="thin">
        <color indexed="9"/>
      </top>
      <bottom style="thin">
        <color indexed="8"/>
      </bottom>
      <diagonal/>
    </border>
    <border>
      <left/>
      <right style="thin">
        <color indexed="9"/>
      </right>
      <top style="thin">
        <color indexed="9"/>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22"/>
      </left>
      <right/>
      <top/>
      <bottom style="thin">
        <color indexed="9"/>
      </bottom>
      <diagonal/>
    </border>
    <border>
      <left/>
      <right/>
      <top/>
      <bottom style="thin">
        <color indexed="9"/>
      </bottom>
      <diagonal/>
    </border>
    <border>
      <left style="thin">
        <color indexed="55"/>
      </left>
      <right style="thin">
        <color indexed="8"/>
      </right>
      <top style="thin">
        <color indexed="8"/>
      </top>
      <bottom/>
      <diagonal/>
    </border>
    <border>
      <left style="thin">
        <color indexed="22"/>
      </left>
      <right style="thin">
        <color indexed="8"/>
      </right>
      <top style="thin">
        <color indexed="8"/>
      </top>
      <bottom style="thin">
        <color indexed="22"/>
      </bottom>
      <diagonal/>
    </border>
    <border>
      <left style="thin">
        <color indexed="22"/>
      </left>
      <right style="thin">
        <color indexed="8"/>
      </right>
      <top style="thin">
        <color indexed="22"/>
      </top>
      <bottom style="thin">
        <color indexed="22"/>
      </bottom>
      <diagonal/>
    </border>
    <border>
      <left style="thin">
        <color indexed="22"/>
      </left>
      <right style="thin">
        <color indexed="8"/>
      </right>
      <top style="thin">
        <color indexed="22"/>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22"/>
      </left>
      <right style="thin">
        <color auto="1"/>
      </right>
      <top style="thin">
        <color indexed="22"/>
      </top>
      <bottom/>
      <diagonal/>
    </border>
    <border>
      <left style="thin">
        <color auto="1"/>
      </left>
      <right style="thin">
        <color indexed="22"/>
      </right>
      <top style="thin">
        <color indexed="55"/>
      </top>
      <bottom style="thin">
        <color indexed="22"/>
      </bottom>
      <diagonal/>
    </border>
    <border>
      <left style="thin">
        <color indexed="22"/>
      </left>
      <right style="thin">
        <color auto="1"/>
      </right>
      <top style="thin">
        <color indexed="55"/>
      </top>
      <bottom style="thin">
        <color indexed="22"/>
      </bottom>
      <diagonal/>
    </border>
    <border>
      <left style="thin">
        <color auto="1"/>
      </left>
      <right style="thin">
        <color indexed="22"/>
      </right>
      <top style="thin">
        <color indexed="22"/>
      </top>
      <bottom style="thin">
        <color indexed="22"/>
      </bottom>
      <diagonal/>
    </border>
    <border>
      <left style="thin">
        <color indexed="22"/>
      </left>
      <right style="thin">
        <color auto="1"/>
      </right>
      <top style="thin">
        <color indexed="22"/>
      </top>
      <bottom style="thin">
        <color indexed="22"/>
      </bottom>
      <diagonal/>
    </border>
    <border>
      <left style="thin">
        <color auto="1"/>
      </left>
      <right style="thin">
        <color indexed="22"/>
      </right>
      <top style="thin">
        <color indexed="22"/>
      </top>
      <bottom style="thin">
        <color indexed="55"/>
      </bottom>
      <diagonal/>
    </border>
    <border>
      <left style="thin">
        <color indexed="22"/>
      </left>
      <right style="thin">
        <color auto="1"/>
      </right>
      <top style="thin">
        <color indexed="22"/>
      </top>
      <bottom style="thin">
        <color indexed="55"/>
      </bottom>
      <diagonal/>
    </border>
    <border>
      <left style="thin">
        <color indexed="22"/>
      </left>
      <right style="thin">
        <color auto="1"/>
      </right>
      <top style="thin">
        <color indexed="55"/>
      </top>
      <bottom style="thin">
        <color indexed="55"/>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9">
    <xf numFmtId="0" fontId="0" fillId="0" borderId="0"/>
    <xf numFmtId="0" fontId="6" fillId="0" borderId="0" applyNumberFormat="0" applyFill="0" applyBorder="0" applyAlignment="0" applyProtection="0">
      <alignment vertical="top"/>
      <protection locked="0"/>
    </xf>
    <xf numFmtId="0" fontId="11" fillId="0" borderId="0"/>
    <xf numFmtId="0" fontId="15" fillId="0" borderId="0" applyNumberFormat="0" applyBorder="0" applyAlignment="0" applyProtection="0">
      <alignment vertical="top"/>
      <protection locked="0"/>
    </xf>
    <xf numFmtId="9" fontId="11" fillId="0" borderId="0" applyFont="0" applyFill="0" applyBorder="0" applyAlignment="0" applyProtection="0"/>
    <xf numFmtId="0" fontId="11" fillId="0" borderId="0"/>
    <xf numFmtId="0" fontId="6" fillId="0" borderId="0" applyNumberFormat="0" applyFill="0" applyBorder="0" applyAlignment="0" applyProtection="0">
      <alignment vertical="top"/>
      <protection locked="0"/>
    </xf>
    <xf numFmtId="0" fontId="11" fillId="0" borderId="0"/>
    <xf numFmtId="0" fontId="15" fillId="0" borderId="0" applyNumberFormat="0" applyBorder="0" applyAlignment="0" applyProtection="0">
      <alignment vertical="top"/>
      <protection locked="0"/>
    </xf>
  </cellStyleXfs>
  <cellXfs count="175">
    <xf numFmtId="0" fontId="0" fillId="0" borderId="0" xfId="0"/>
    <xf numFmtId="0" fontId="3" fillId="0" borderId="0" xfId="0" applyFont="1"/>
    <xf numFmtId="0" fontId="3" fillId="0" borderId="0" xfId="0" applyFont="1" applyBorder="1" applyAlignment="1">
      <alignment horizontal="center"/>
    </xf>
    <xf numFmtId="10" fontId="3" fillId="0" borderId="0" xfId="0" applyNumberFormat="1" applyFont="1" applyBorder="1" applyAlignment="1">
      <alignment horizontal="center"/>
    </xf>
    <xf numFmtId="0" fontId="3" fillId="0" borderId="0" xfId="0" applyFont="1" applyAlignment="1">
      <alignment horizontal="left"/>
    </xf>
    <xf numFmtId="0" fontId="3" fillId="0" borderId="1" xfId="0" applyFont="1" applyBorder="1" applyAlignment="1">
      <alignment horizontal="left" vertical="center" wrapText="1"/>
    </xf>
    <xf numFmtId="0" fontId="0" fillId="3" borderId="0" xfId="0" applyFill="1"/>
    <xf numFmtId="0" fontId="3" fillId="3" borderId="0" xfId="0" applyFont="1" applyFill="1" applyAlignment="1">
      <alignment horizontal="left"/>
    </xf>
    <xf numFmtId="0" fontId="0" fillId="4" borderId="2" xfId="0" applyFill="1" applyBorder="1" applyProtection="1"/>
    <xf numFmtId="0" fontId="0" fillId="4" borderId="3" xfId="0" applyFill="1" applyBorder="1" applyProtection="1"/>
    <xf numFmtId="0" fontId="0" fillId="4" borderId="4" xfId="0" applyFill="1" applyBorder="1" applyProtection="1"/>
    <xf numFmtId="0" fontId="0" fillId="4" borderId="5" xfId="0" applyFill="1" applyBorder="1" applyProtection="1"/>
    <xf numFmtId="0" fontId="0" fillId="4" borderId="0" xfId="0" applyFill="1" applyBorder="1" applyProtection="1"/>
    <xf numFmtId="0" fontId="0" fillId="4" borderId="6" xfId="0" applyFill="1" applyBorder="1" applyProtection="1"/>
    <xf numFmtId="0" fontId="0" fillId="4" borderId="7" xfId="0" applyFill="1" applyBorder="1" applyProtection="1"/>
    <xf numFmtId="0" fontId="0" fillId="4" borderId="8" xfId="0" applyFill="1" applyBorder="1" applyProtection="1"/>
    <xf numFmtId="0" fontId="0" fillId="4" borderId="9" xfId="0" applyFill="1" applyBorder="1" applyProtection="1"/>
    <xf numFmtId="0" fontId="0" fillId="0" borderId="0" xfId="0" applyAlignment="1">
      <alignment horizontal="left"/>
    </xf>
    <xf numFmtId="0" fontId="0" fillId="0" borderId="0" xfId="0" applyProtection="1"/>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5" fillId="5" borderId="7" xfId="0" applyFont="1" applyFill="1" applyBorder="1" applyAlignment="1"/>
    <xf numFmtId="0" fontId="5" fillId="5" borderId="8" xfId="0" applyFont="1" applyFill="1" applyBorder="1" applyAlignment="1"/>
    <xf numFmtId="0" fontId="2" fillId="2" borderId="8" xfId="0" applyFont="1" applyFill="1" applyBorder="1" applyAlignment="1" applyProtection="1">
      <alignment horizontal="center"/>
      <protection locked="0"/>
    </xf>
    <xf numFmtId="0" fontId="8" fillId="5" borderId="9" xfId="0" applyFont="1" applyFill="1" applyBorder="1" applyAlignment="1" applyProtection="1"/>
    <xf numFmtId="0" fontId="2" fillId="2" borderId="10" xfId="0" applyFont="1" applyFill="1" applyBorder="1" applyAlignment="1">
      <alignment horizontal="left" wrapText="1"/>
    </xf>
    <xf numFmtId="0" fontId="3" fillId="0" borderId="0" xfId="0" applyFont="1"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horizontal="justify" vertical="top" wrapText="1"/>
    </xf>
    <xf numFmtId="0" fontId="3" fillId="0" borderId="0" xfId="0" applyFont="1" applyBorder="1" applyAlignment="1">
      <alignment horizontal="left" vertical="center" wrapText="1"/>
    </xf>
    <xf numFmtId="0" fontId="4" fillId="2" borderId="11" xfId="0" applyFont="1" applyFill="1" applyBorder="1" applyAlignment="1">
      <alignment horizontal="left"/>
    </xf>
    <xf numFmtId="3" fontId="3" fillId="6" borderId="14" xfId="0" applyNumberFormat="1" applyFont="1" applyFill="1" applyBorder="1" applyAlignment="1" applyProtection="1">
      <alignment horizontal="center"/>
      <protection locked="0"/>
    </xf>
    <xf numFmtId="3" fontId="3" fillId="6" borderId="15" xfId="0" applyNumberFormat="1" applyFont="1" applyFill="1" applyBorder="1" applyAlignment="1" applyProtection="1">
      <alignment horizontal="center"/>
      <protection locked="0"/>
    </xf>
    <xf numFmtId="3" fontId="3" fillId="6" borderId="16" xfId="0" applyNumberFormat="1" applyFont="1" applyFill="1" applyBorder="1" applyAlignment="1" applyProtection="1">
      <alignment horizontal="center"/>
      <protection locked="0"/>
    </xf>
    <xf numFmtId="3" fontId="4" fillId="0" borderId="17" xfId="0" applyNumberFormat="1" applyFont="1" applyFill="1" applyBorder="1" applyAlignment="1" applyProtection="1">
      <alignment horizontal="center"/>
      <protection locked="0"/>
    </xf>
    <xf numFmtId="0" fontId="4" fillId="0" borderId="18" xfId="0" applyFont="1" applyFill="1" applyBorder="1" applyAlignment="1" applyProtection="1">
      <alignment horizontal="left"/>
      <protection locked="0"/>
    </xf>
    <xf numFmtId="0" fontId="4" fillId="0" borderId="19" xfId="0" applyFont="1" applyFill="1" applyBorder="1" applyAlignment="1" applyProtection="1">
      <alignment horizontal="left"/>
      <protection locked="0"/>
    </xf>
    <xf numFmtId="0" fontId="4" fillId="0" borderId="20" xfId="0" applyFont="1" applyFill="1" applyBorder="1" applyAlignment="1" applyProtection="1">
      <alignment horizontal="left"/>
      <protection locked="0"/>
    </xf>
    <xf numFmtId="3" fontId="10" fillId="7" borderId="21" xfId="0" applyNumberFormat="1" applyFont="1" applyFill="1" applyBorder="1" applyAlignment="1">
      <alignment horizontal="center"/>
    </xf>
    <xf numFmtId="9" fontId="10" fillId="7" borderId="21" xfId="0" applyNumberFormat="1" applyFont="1" applyFill="1" applyBorder="1" applyAlignment="1">
      <alignment horizontal="center"/>
    </xf>
    <xf numFmtId="3" fontId="10" fillId="8" borderId="21" xfId="0" applyNumberFormat="1" applyFont="1" applyFill="1" applyBorder="1" applyAlignment="1">
      <alignment horizontal="center"/>
    </xf>
    <xf numFmtId="9" fontId="10" fillId="8" borderId="21" xfId="0" applyNumberFormat="1" applyFont="1" applyFill="1" applyBorder="1" applyAlignment="1">
      <alignment horizontal="center"/>
    </xf>
    <xf numFmtId="3" fontId="10" fillId="9" borderId="21" xfId="0" applyNumberFormat="1" applyFont="1" applyFill="1" applyBorder="1" applyAlignment="1">
      <alignment horizontal="center"/>
    </xf>
    <xf numFmtId="9" fontId="10" fillId="9" borderId="21" xfId="0" applyNumberFormat="1" applyFont="1" applyFill="1" applyBorder="1" applyAlignment="1">
      <alignment horizontal="center"/>
    </xf>
    <xf numFmtId="3" fontId="10" fillId="10" borderId="21" xfId="0" applyNumberFormat="1" applyFont="1" applyFill="1" applyBorder="1" applyAlignment="1">
      <alignment horizontal="center"/>
    </xf>
    <xf numFmtId="9" fontId="10" fillId="10" borderId="21" xfId="0" applyNumberFormat="1" applyFont="1" applyFill="1" applyBorder="1" applyAlignment="1">
      <alignment horizontal="center"/>
    </xf>
    <xf numFmtId="3" fontId="10" fillId="11" borderId="21" xfId="0" applyNumberFormat="1" applyFont="1" applyFill="1" applyBorder="1" applyAlignment="1">
      <alignment horizontal="center"/>
    </xf>
    <xf numFmtId="9" fontId="10" fillId="11" borderId="21" xfId="0" applyNumberFormat="1" applyFont="1" applyFill="1" applyBorder="1" applyAlignment="1">
      <alignment horizontal="center"/>
    </xf>
    <xf numFmtId="3" fontId="10" fillId="12" borderId="21" xfId="0" applyNumberFormat="1" applyFont="1" applyFill="1" applyBorder="1" applyAlignment="1">
      <alignment horizontal="center"/>
    </xf>
    <xf numFmtId="9" fontId="10" fillId="12" borderId="21" xfId="0" applyNumberFormat="1" applyFont="1" applyFill="1" applyBorder="1" applyAlignment="1">
      <alignment horizontal="center"/>
    </xf>
    <xf numFmtId="3" fontId="10" fillId="13" borderId="21" xfId="0" applyNumberFormat="1" applyFont="1" applyFill="1" applyBorder="1" applyAlignment="1">
      <alignment horizontal="center"/>
    </xf>
    <xf numFmtId="9" fontId="10" fillId="13" borderId="21" xfId="0" applyNumberFormat="1" applyFont="1" applyFill="1" applyBorder="1" applyAlignment="1">
      <alignment horizontal="center"/>
    </xf>
    <xf numFmtId="3" fontId="10" fillId="14" borderId="21" xfId="0" applyNumberFormat="1" applyFont="1" applyFill="1" applyBorder="1" applyAlignment="1">
      <alignment horizontal="center"/>
    </xf>
    <xf numFmtId="9" fontId="10" fillId="14" borderId="21" xfId="0" applyNumberFormat="1" applyFont="1" applyFill="1" applyBorder="1" applyAlignment="1">
      <alignment horizontal="center"/>
    </xf>
    <xf numFmtId="3" fontId="10" fillId="15" borderId="21" xfId="0" applyNumberFormat="1" applyFont="1" applyFill="1" applyBorder="1" applyAlignment="1">
      <alignment horizontal="center"/>
    </xf>
    <xf numFmtId="9" fontId="10" fillId="15" borderId="21" xfId="0" applyNumberFormat="1" applyFont="1" applyFill="1" applyBorder="1" applyAlignment="1">
      <alignment horizontal="center"/>
    </xf>
    <xf numFmtId="3" fontId="10" fillId="16" borderId="21" xfId="0" applyNumberFormat="1" applyFont="1" applyFill="1" applyBorder="1" applyAlignment="1">
      <alignment horizontal="center"/>
    </xf>
    <xf numFmtId="9" fontId="10" fillId="16" borderId="21" xfId="0" applyNumberFormat="1" applyFont="1" applyFill="1" applyBorder="1" applyAlignment="1">
      <alignment horizontal="center"/>
    </xf>
    <xf numFmtId="3" fontId="10" fillId="0" borderId="21" xfId="0" applyNumberFormat="1" applyFont="1" applyFill="1" applyBorder="1" applyAlignment="1">
      <alignment horizontal="center"/>
    </xf>
    <xf numFmtId="9" fontId="10" fillId="0" borderId="21" xfId="0" applyNumberFormat="1" applyFont="1" applyFill="1" applyBorder="1" applyAlignment="1">
      <alignment horizontal="center"/>
    </xf>
    <xf numFmtId="3" fontId="10" fillId="17" borderId="21" xfId="0" applyNumberFormat="1" applyFont="1" applyFill="1" applyBorder="1" applyAlignment="1">
      <alignment horizontal="center"/>
    </xf>
    <xf numFmtId="9" fontId="10" fillId="17" borderId="21" xfId="0" applyNumberFormat="1" applyFont="1" applyFill="1" applyBorder="1" applyAlignment="1">
      <alignment horizontal="center"/>
    </xf>
    <xf numFmtId="3" fontId="10" fillId="18" borderId="21" xfId="0" applyNumberFormat="1" applyFont="1" applyFill="1" applyBorder="1" applyAlignment="1">
      <alignment horizontal="center"/>
    </xf>
    <xf numFmtId="9" fontId="10" fillId="18" borderId="21" xfId="0" applyNumberFormat="1" applyFont="1" applyFill="1" applyBorder="1" applyAlignment="1">
      <alignment horizontal="center"/>
    </xf>
    <xf numFmtId="3" fontId="10" fillId="19" borderId="21" xfId="0" applyNumberFormat="1" applyFont="1" applyFill="1" applyBorder="1" applyAlignment="1">
      <alignment horizontal="center"/>
    </xf>
    <xf numFmtId="9" fontId="10" fillId="19" borderId="21" xfId="0" applyNumberFormat="1" applyFont="1" applyFill="1" applyBorder="1" applyAlignment="1">
      <alignment horizontal="center"/>
    </xf>
    <xf numFmtId="3" fontId="10" fillId="20" borderId="23" xfId="0" applyNumberFormat="1" applyFont="1" applyFill="1" applyBorder="1" applyAlignment="1">
      <alignment horizontal="center"/>
    </xf>
    <xf numFmtId="9" fontId="10" fillId="20" borderId="23" xfId="0" applyNumberFormat="1" applyFont="1" applyFill="1" applyBorder="1" applyAlignment="1">
      <alignment horizontal="center"/>
    </xf>
    <xf numFmtId="3" fontId="3" fillId="0" borderId="24" xfId="0" applyNumberFormat="1" applyFont="1" applyBorder="1" applyAlignment="1">
      <alignment horizontal="center"/>
    </xf>
    <xf numFmtId="9" fontId="3" fillId="0" borderId="25" xfId="0" applyNumberFormat="1" applyFont="1" applyBorder="1" applyAlignment="1">
      <alignment horizontal="center"/>
    </xf>
    <xf numFmtId="3" fontId="3" fillId="0" borderId="25" xfId="0" applyNumberFormat="1" applyFont="1" applyBorder="1" applyAlignment="1">
      <alignment horizontal="center"/>
    </xf>
    <xf numFmtId="1" fontId="4" fillId="0" borderId="37" xfId="0" applyNumberFormat="1" applyFont="1" applyFill="1" applyBorder="1" applyAlignment="1" applyProtection="1">
      <alignment horizontal="center" wrapText="1"/>
    </xf>
    <xf numFmtId="9" fontId="3" fillId="0" borderId="38" xfId="0" applyNumberFormat="1" applyFont="1" applyFill="1" applyBorder="1" applyAlignment="1" applyProtection="1">
      <alignment horizontal="center"/>
    </xf>
    <xf numFmtId="9" fontId="3" fillId="0" borderId="39" xfId="0" applyNumberFormat="1" applyFont="1" applyFill="1" applyBorder="1" applyAlignment="1" applyProtection="1">
      <alignment horizontal="center"/>
    </xf>
    <xf numFmtId="9" fontId="3" fillId="0" borderId="40" xfId="0" applyNumberFormat="1" applyFont="1" applyFill="1" applyBorder="1" applyAlignment="1" applyProtection="1">
      <alignment horizontal="center"/>
    </xf>
    <xf numFmtId="164" fontId="4" fillId="0" borderId="17" xfId="0" applyNumberFormat="1" applyFont="1" applyFill="1" applyBorder="1" applyAlignment="1" applyProtection="1">
      <alignment horizontal="center"/>
    </xf>
    <xf numFmtId="0" fontId="4" fillId="0" borderId="41" xfId="0" applyFont="1" applyFill="1" applyBorder="1" applyAlignment="1" applyProtection="1">
      <alignment horizontal="left"/>
      <protection locked="0"/>
    </xf>
    <xf numFmtId="1" fontId="4" fillId="0" borderId="12" xfId="0" applyNumberFormat="1" applyFont="1" applyFill="1" applyBorder="1" applyAlignment="1" applyProtection="1">
      <alignment horizontal="center" wrapText="1"/>
    </xf>
    <xf numFmtId="1" fontId="4" fillId="0" borderId="13" xfId="0" applyNumberFormat="1" applyFont="1" applyFill="1" applyBorder="1" applyAlignment="1" applyProtection="1">
      <alignment horizontal="center" wrapText="1"/>
    </xf>
    <xf numFmtId="1" fontId="9" fillId="3" borderId="22" xfId="0" applyNumberFormat="1" applyFont="1" applyFill="1" applyBorder="1" applyAlignment="1">
      <alignment horizontal="center" wrapText="1"/>
    </xf>
    <xf numFmtId="0" fontId="11" fillId="4" borderId="5" xfId="0" applyFont="1" applyFill="1" applyBorder="1" applyProtection="1"/>
    <xf numFmtId="0" fontId="0" fillId="4" borderId="45" xfId="0" applyFill="1" applyBorder="1" applyProtection="1"/>
    <xf numFmtId="0" fontId="0" fillId="4" borderId="46" xfId="0" applyFill="1" applyBorder="1" applyProtection="1"/>
    <xf numFmtId="0" fontId="3" fillId="0" borderId="45" xfId="0" applyFont="1" applyBorder="1" applyAlignment="1">
      <alignment horizontal="left"/>
    </xf>
    <xf numFmtId="0" fontId="9" fillId="3" borderId="48" xfId="0" applyFont="1" applyFill="1" applyBorder="1" applyAlignment="1">
      <alignment horizontal="left" wrapText="1"/>
    </xf>
    <xf numFmtId="1" fontId="9" fillId="3" borderId="49" xfId="0" applyNumberFormat="1" applyFont="1" applyFill="1" applyBorder="1" applyAlignment="1">
      <alignment horizontal="center" wrapText="1"/>
    </xf>
    <xf numFmtId="0" fontId="10" fillId="7" borderId="50" xfId="0" applyFont="1" applyFill="1" applyBorder="1" applyAlignment="1">
      <alignment horizontal="left"/>
    </xf>
    <xf numFmtId="9" fontId="10" fillId="7" borderId="51" xfId="0" applyNumberFormat="1" applyFont="1" applyFill="1" applyBorder="1" applyAlignment="1">
      <alignment horizontal="center"/>
    </xf>
    <xf numFmtId="0" fontId="10" fillId="8" borderId="50" xfId="0" applyFont="1" applyFill="1" applyBorder="1" applyAlignment="1">
      <alignment horizontal="left"/>
    </xf>
    <xf numFmtId="9" fontId="10" fillId="8" borderId="51" xfId="0" applyNumberFormat="1" applyFont="1" applyFill="1" applyBorder="1" applyAlignment="1">
      <alignment horizontal="center"/>
    </xf>
    <xf numFmtId="0" fontId="10" fillId="9" borderId="50" xfId="0" applyFont="1" applyFill="1" applyBorder="1" applyAlignment="1">
      <alignment horizontal="left"/>
    </xf>
    <xf numFmtId="9" fontId="10" fillId="9" borderId="51" xfId="0" applyNumberFormat="1" applyFont="1" applyFill="1" applyBorder="1" applyAlignment="1">
      <alignment horizontal="center"/>
    </xf>
    <xf numFmtId="0" fontId="10" fillId="10" borderId="50" xfId="0" applyFont="1" applyFill="1" applyBorder="1" applyAlignment="1">
      <alignment horizontal="left"/>
    </xf>
    <xf numFmtId="9" fontId="10" fillId="10" borderId="51" xfId="0" applyNumberFormat="1" applyFont="1" applyFill="1" applyBorder="1" applyAlignment="1">
      <alignment horizontal="center"/>
    </xf>
    <xf numFmtId="0" fontId="10" fillId="11" borderId="50" xfId="0" applyFont="1" applyFill="1" applyBorder="1" applyAlignment="1">
      <alignment horizontal="left"/>
    </xf>
    <xf numFmtId="9" fontId="10" fillId="11" borderId="51" xfId="0" applyNumberFormat="1" applyFont="1" applyFill="1" applyBorder="1" applyAlignment="1">
      <alignment horizontal="center"/>
    </xf>
    <xf numFmtId="0" fontId="10" fillId="12" borderId="50" xfId="0" applyFont="1" applyFill="1" applyBorder="1" applyAlignment="1">
      <alignment horizontal="left"/>
    </xf>
    <xf numFmtId="9" fontId="10" fillId="12" borderId="51" xfId="0" applyNumberFormat="1" applyFont="1" applyFill="1" applyBorder="1" applyAlignment="1">
      <alignment horizontal="center"/>
    </xf>
    <xf numFmtId="0" fontId="10" fillId="13" borderId="50" xfId="0" applyFont="1" applyFill="1" applyBorder="1" applyAlignment="1">
      <alignment horizontal="left"/>
    </xf>
    <xf numFmtId="9" fontId="10" fillId="13" borderId="51" xfId="0" applyNumberFormat="1" applyFont="1" applyFill="1" applyBorder="1" applyAlignment="1">
      <alignment horizontal="center"/>
    </xf>
    <xf numFmtId="0" fontId="10" fillId="14" borderId="50" xfId="0" applyFont="1" applyFill="1" applyBorder="1" applyAlignment="1">
      <alignment horizontal="left"/>
    </xf>
    <xf numFmtId="9" fontId="10" fillId="14" borderId="51" xfId="0" applyNumberFormat="1" applyFont="1" applyFill="1" applyBorder="1" applyAlignment="1">
      <alignment horizontal="center"/>
    </xf>
    <xf numFmtId="0" fontId="10" fillId="15" borderId="50" xfId="0" applyFont="1" applyFill="1" applyBorder="1" applyAlignment="1">
      <alignment horizontal="left"/>
    </xf>
    <xf numFmtId="9" fontId="10" fillId="15" borderId="51" xfId="0" applyNumberFormat="1" applyFont="1" applyFill="1" applyBorder="1" applyAlignment="1">
      <alignment horizontal="center"/>
    </xf>
    <xf numFmtId="0" fontId="10" fillId="16" borderId="50" xfId="0" applyFont="1" applyFill="1" applyBorder="1" applyAlignment="1">
      <alignment horizontal="left"/>
    </xf>
    <xf numFmtId="9" fontId="10" fillId="16" borderId="51" xfId="0" applyNumberFormat="1" applyFont="1" applyFill="1" applyBorder="1" applyAlignment="1">
      <alignment horizontal="center"/>
    </xf>
    <xf numFmtId="0" fontId="10" fillId="0" borderId="50" xfId="0" applyFont="1" applyFill="1" applyBorder="1" applyAlignment="1">
      <alignment horizontal="left"/>
    </xf>
    <xf numFmtId="9" fontId="10" fillId="0" borderId="51" xfId="0" applyNumberFormat="1" applyFont="1" applyFill="1" applyBorder="1" applyAlignment="1">
      <alignment horizontal="center"/>
    </xf>
    <xf numFmtId="0" fontId="10" fillId="17" borderId="50" xfId="0" applyFont="1" applyFill="1" applyBorder="1" applyAlignment="1">
      <alignment horizontal="left"/>
    </xf>
    <xf numFmtId="9" fontId="10" fillId="17" borderId="51" xfId="0" applyNumberFormat="1" applyFont="1" applyFill="1" applyBorder="1" applyAlignment="1">
      <alignment horizontal="center"/>
    </xf>
    <xf numFmtId="0" fontId="10" fillId="18" borderId="50" xfId="0" applyFont="1" applyFill="1" applyBorder="1" applyAlignment="1">
      <alignment horizontal="left"/>
    </xf>
    <xf numFmtId="9" fontId="10" fillId="18" borderId="51" xfId="0" applyNumberFormat="1" applyFont="1" applyFill="1" applyBorder="1" applyAlignment="1">
      <alignment horizontal="center"/>
    </xf>
    <xf numFmtId="0" fontId="10" fillId="19" borderId="50" xfId="0" applyFont="1" applyFill="1" applyBorder="1" applyAlignment="1">
      <alignment horizontal="left"/>
    </xf>
    <xf numFmtId="9" fontId="10" fillId="19" borderId="51" xfId="0" applyNumberFormat="1" applyFont="1" applyFill="1" applyBorder="1" applyAlignment="1">
      <alignment horizontal="center"/>
    </xf>
    <xf numFmtId="0" fontId="10" fillId="20" borderId="52" xfId="0" applyFont="1" applyFill="1" applyBorder="1" applyAlignment="1">
      <alignment horizontal="left"/>
    </xf>
    <xf numFmtId="9" fontId="10" fillId="20" borderId="53" xfId="0" applyNumberFormat="1" applyFont="1" applyFill="1" applyBorder="1" applyAlignment="1">
      <alignment horizontal="center"/>
    </xf>
    <xf numFmtId="0" fontId="4" fillId="0" borderId="45" xfId="0" applyFont="1" applyBorder="1"/>
    <xf numFmtId="9" fontId="3" fillId="0" borderId="54" xfId="0" applyNumberFormat="1" applyFont="1" applyBorder="1" applyAlignment="1">
      <alignment horizontal="center"/>
    </xf>
    <xf numFmtId="0" fontId="0" fillId="24" borderId="45" xfId="0" applyFill="1" applyBorder="1"/>
    <xf numFmtId="0" fontId="0" fillId="24" borderId="0" xfId="0" applyFill="1" applyBorder="1"/>
    <xf numFmtId="0" fontId="0" fillId="24" borderId="46" xfId="0" applyFill="1" applyBorder="1"/>
    <xf numFmtId="0" fontId="0" fillId="21" borderId="0" xfId="0" applyFill="1"/>
    <xf numFmtId="0" fontId="13" fillId="22" borderId="58" xfId="0" applyFont="1" applyFill="1" applyBorder="1"/>
    <xf numFmtId="0" fontId="14" fillId="22" borderId="60" xfId="0" applyFont="1" applyFill="1" applyBorder="1"/>
    <xf numFmtId="0" fontId="2" fillId="2" borderId="0" xfId="0" applyFont="1" applyFill="1" applyAlignment="1">
      <alignment horizontal="center"/>
    </xf>
    <xf numFmtId="0" fontId="3" fillId="0" borderId="2" xfId="0" applyFont="1" applyBorder="1" applyAlignment="1">
      <alignment horizontal="justify" vertical="top" wrapText="1"/>
    </xf>
    <xf numFmtId="0" fontId="3" fillId="0" borderId="3" xfId="0" applyFont="1" applyBorder="1" applyAlignment="1">
      <alignment horizontal="justify" vertical="top" wrapText="1"/>
    </xf>
    <xf numFmtId="0" fontId="3" fillId="0" borderId="4"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Border="1" applyAlignment="1">
      <alignment horizontal="justify" vertical="top"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3" fillId="0" borderId="8" xfId="0" applyFont="1" applyBorder="1" applyAlignment="1">
      <alignment horizontal="justify" vertical="top" wrapText="1"/>
    </xf>
    <xf numFmtId="0" fontId="3" fillId="0" borderId="9" xfId="0" applyFont="1" applyBorder="1" applyAlignment="1">
      <alignment horizontal="justify" vertical="top" wrapText="1"/>
    </xf>
    <xf numFmtId="0" fontId="13" fillId="22" borderId="58" xfId="0" applyFont="1" applyFill="1" applyBorder="1" applyAlignment="1">
      <alignment horizontal="center"/>
    </xf>
    <xf numFmtId="0" fontId="13" fillId="22" borderId="59" xfId="0" applyFont="1" applyFill="1" applyBorder="1" applyAlignment="1">
      <alignment horizontal="center"/>
    </xf>
    <xf numFmtId="0" fontId="13" fillId="22" borderId="60" xfId="0" applyFont="1" applyFill="1" applyBorder="1" applyAlignment="1">
      <alignment horizontal="center"/>
    </xf>
    <xf numFmtId="10" fontId="3" fillId="0" borderId="0" xfId="0" applyNumberFormat="1" applyFont="1" applyAlignment="1">
      <alignment horizontal="left" vertical="center" indent="3"/>
    </xf>
    <xf numFmtId="0" fontId="3" fillId="0" borderId="0" xfId="0" applyFont="1" applyAlignment="1">
      <alignment horizontal="left" vertical="center" indent="3"/>
    </xf>
    <xf numFmtId="0" fontId="4" fillId="6" borderId="27" xfId="0" applyFont="1" applyFill="1" applyBorder="1" applyAlignment="1" applyProtection="1">
      <alignment horizontal="center"/>
      <protection locked="0"/>
    </xf>
    <xf numFmtId="0" fontId="4" fillId="6" borderId="28" xfId="0" applyFont="1" applyFill="1" applyBorder="1" applyAlignment="1" applyProtection="1">
      <alignment horizontal="center"/>
      <protection locked="0"/>
    </xf>
    <xf numFmtId="0" fontId="4" fillId="6" borderId="29" xfId="0" applyFont="1" applyFill="1" applyBorder="1" applyAlignment="1" applyProtection="1">
      <alignment horizontal="center"/>
      <protection locked="0"/>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0" fontId="3" fillId="0" borderId="61" xfId="5" applyFont="1" applyBorder="1" applyAlignment="1">
      <alignment horizontal="left" vertical="center" wrapText="1"/>
    </xf>
    <xf numFmtId="0" fontId="3" fillId="0" borderId="62" xfId="5" applyFont="1" applyBorder="1" applyAlignment="1">
      <alignment horizontal="left" vertical="center" wrapText="1"/>
    </xf>
    <xf numFmtId="0" fontId="3" fillId="0" borderId="63" xfId="5" applyFont="1" applyBorder="1" applyAlignment="1">
      <alignment horizontal="left" vertical="center" wrapText="1"/>
    </xf>
    <xf numFmtId="0" fontId="7" fillId="24" borderId="55" xfId="1" applyFont="1" applyFill="1" applyBorder="1" applyAlignment="1" applyProtection="1">
      <alignment horizontal="center"/>
    </xf>
    <xf numFmtId="0" fontId="7" fillId="24" borderId="56" xfId="1" applyFont="1" applyFill="1" applyBorder="1" applyAlignment="1" applyProtection="1">
      <alignment horizontal="center"/>
    </xf>
    <xf numFmtId="0" fontId="7" fillId="24" borderId="57" xfId="1" applyFont="1" applyFill="1" applyBorder="1" applyAlignment="1" applyProtection="1">
      <alignment horizontal="center"/>
    </xf>
    <xf numFmtId="0" fontId="3" fillId="4" borderId="2" xfId="0" applyFont="1" applyFill="1" applyBorder="1" applyAlignment="1">
      <alignment horizontal="left" vertical="top" wrapText="1"/>
    </xf>
    <xf numFmtId="0" fontId="3" fillId="4" borderId="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0" xfId="0" applyFont="1" applyFill="1" applyBorder="1" applyAlignment="1">
      <alignment horizontal="left" vertical="top" wrapText="1"/>
    </xf>
    <xf numFmtId="0" fontId="3" fillId="4" borderId="6"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1" fontId="9" fillId="3" borderId="26" xfId="0" applyNumberFormat="1" applyFont="1" applyFill="1" applyBorder="1" applyAlignment="1">
      <alignment horizontal="center" wrapText="1"/>
    </xf>
    <xf numFmtId="1" fontId="9" fillId="3" borderId="47" xfId="0" applyNumberFormat="1" applyFont="1" applyFill="1" applyBorder="1" applyAlignment="1">
      <alignment horizontal="center" wrapText="1"/>
    </xf>
    <xf numFmtId="1" fontId="9" fillId="3" borderId="30" xfId="0" applyNumberFormat="1" applyFont="1" applyFill="1" applyBorder="1" applyAlignment="1">
      <alignment horizontal="center" wrapText="1"/>
    </xf>
    <xf numFmtId="0" fontId="12" fillId="21" borderId="42" xfId="0" applyFont="1" applyFill="1" applyBorder="1" applyAlignment="1">
      <alignment horizontal="center"/>
    </xf>
    <xf numFmtId="0" fontId="12" fillId="21" borderId="43" xfId="0" applyFont="1" applyFill="1" applyBorder="1" applyAlignment="1">
      <alignment horizontal="center"/>
    </xf>
    <xf numFmtId="0" fontId="12" fillId="21" borderId="44" xfId="0" applyFont="1" applyFill="1" applyBorder="1" applyAlignment="1">
      <alignment horizontal="center"/>
    </xf>
    <xf numFmtId="0" fontId="13" fillId="22" borderId="45" xfId="0" applyFont="1" applyFill="1" applyBorder="1" applyAlignment="1">
      <alignment horizontal="center"/>
    </xf>
    <xf numFmtId="0" fontId="13" fillId="22" borderId="0" xfId="0" applyFont="1" applyFill="1" applyBorder="1" applyAlignment="1">
      <alignment horizontal="center"/>
    </xf>
    <xf numFmtId="0" fontId="13" fillId="22" borderId="46" xfId="0" applyFont="1" applyFill="1" applyBorder="1" applyAlignment="1">
      <alignment horizontal="center"/>
    </xf>
    <xf numFmtId="0" fontId="13" fillId="23" borderId="45" xfId="0" applyFont="1" applyFill="1" applyBorder="1" applyAlignment="1">
      <alignment horizontal="center"/>
    </xf>
    <xf numFmtId="0" fontId="13" fillId="23" borderId="0" xfId="0" applyFont="1" applyFill="1" applyBorder="1" applyAlignment="1">
      <alignment horizontal="center"/>
    </xf>
    <xf numFmtId="0" fontId="13" fillId="23" borderId="46" xfId="0" applyFont="1" applyFill="1" applyBorder="1" applyAlignment="1">
      <alignment horizontal="center"/>
    </xf>
  </cellXfs>
  <cellStyles count="9">
    <cellStyle name="Hyperlink" xfId="1" builtinId="8"/>
    <cellStyle name="Hyperlink 2" xfId="6"/>
    <cellStyle name="Hyperlink 3" xfId="8"/>
    <cellStyle name="Hyperlink 4" xfId="3"/>
    <cellStyle name="Normal" xfId="0" builtinId="0"/>
    <cellStyle name="Normal 2" xfId="5"/>
    <cellStyle name="Normal 3" xfId="7"/>
    <cellStyle name="Normal 4" xfId="2"/>
    <cellStyle name="Percent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FABA1"/>
      <rgbColor rgb="0000FF00"/>
      <rgbColor rgb="00E8F5C6"/>
      <rgbColor rgb="00FFFF00"/>
      <rgbColor rgb="00E9E3C6"/>
      <rgbColor rgb="0000FFFF"/>
      <rgbColor rgb="00C9BD9D"/>
      <rgbColor rgb="00C4CFC5"/>
      <rgbColor rgb="00C0C0C0"/>
      <rgbColor rgb="00E8F5E9"/>
      <rgbColor rgb="00A3B1C9"/>
      <rgbColor rgb="00A0A8A1"/>
      <rgbColor rgb="00C0C0C0"/>
      <rgbColor rgb="00808080"/>
      <rgbColor rgb="009999FF"/>
      <rgbColor rgb="00993366"/>
      <rgbColor rgb="00FFFFCC"/>
      <rgbColor rgb="00CCFFFF"/>
      <rgbColor rgb="00660066"/>
      <rgbColor rgb="00FF8080"/>
      <rgbColor rgb="000066CC"/>
      <rgbColor rgb="00CCCCFF"/>
      <rgbColor rgb="00FC2704"/>
      <rgbColor rgb="00FF00FF"/>
      <rgbColor rgb="00FFFF00"/>
      <rgbColor rgb="0000FFFF"/>
      <rgbColor rgb="00800080"/>
      <rgbColor rgb="00800000"/>
      <rgbColor rgb="00008080"/>
      <rgbColor rgb="000000FF"/>
      <rgbColor rgb="0000CCFF"/>
      <rgbColor rgb="00CCFFFF"/>
      <rgbColor rgb="00CCFFCC"/>
      <rgbColor rgb="00FFFF99"/>
      <rgbColor rgb="0099CCFF"/>
      <rgbColor rgb="00C2BDA5"/>
      <rgbColor rgb="00CC99FF"/>
      <rgbColor rgb="00FFCC99"/>
      <rgbColor rgb="00FFB8B8"/>
      <rgbColor rgb="0033CCCC"/>
      <rgbColor rgb="0099CC00"/>
      <rgbColor rgb="00FFCC00"/>
      <rgbColor rgb="00FF9900"/>
      <rgbColor rgb="00FF6600"/>
      <rgbColor rgb="00FFCFB8"/>
      <rgbColor rgb="00969696"/>
      <rgbColor rgb="00B2B2B2"/>
      <rgbColor rgb="00A9B39D"/>
      <rgbColor rgb="00969696"/>
      <rgbColor rgb="00808080"/>
      <rgbColor rgb="00777777"/>
      <rgbColor rgb="00C9C2A3"/>
      <rgbColor rgb="00DDDDDD"/>
      <rgbColor rgb="00EAEAE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3318284424379218"/>
          <c:y val="5.5096566956587427E-2"/>
          <c:w val="0.85327313769751811"/>
          <c:h val="0.84848713113144347"/>
        </c:manualLayout>
      </c:layout>
      <c:barChart>
        <c:barDir val="col"/>
        <c:grouping val="percentStacked"/>
        <c:ser>
          <c:idx val="1"/>
          <c:order val="0"/>
          <c:tx>
            <c:strRef>
              <c:f>Input!$E$29</c:f>
              <c:strCache>
                <c:ptCount val="1"/>
                <c:pt idx="0">
                  <c:v>Agriculture / Mining / Utilities</c:v>
                </c:pt>
              </c:strCache>
            </c:strRef>
          </c:tx>
          <c:spPr>
            <a:solidFill>
              <a:srgbClr val="E8F5C6"/>
            </a:solidFill>
            <a:ln w="3175">
              <a:solidFill>
                <a:srgbClr val="C0C0C0"/>
              </a:solidFill>
              <a:prstDash val="solid"/>
            </a:ln>
          </c:spPr>
          <c:cat>
            <c:strRef>
              <c:f>(Input!$J$24,Input!$J$23)</c:f>
              <c:strCache>
                <c:ptCount val="2"/>
                <c:pt idx="0">
                  <c:v>Westchester</c:v>
                </c:pt>
                <c:pt idx="1">
                  <c:v>New York</c:v>
                </c:pt>
              </c:strCache>
            </c:strRef>
          </c:cat>
          <c:val>
            <c:numRef>
              <c:f>(Input!$F$29,Input!$H$29)</c:f>
              <c:numCache>
                <c:formatCode>#,##0</c:formatCode>
                <c:ptCount val="2"/>
                <c:pt idx="0">
                  <c:v>54</c:v>
                </c:pt>
                <c:pt idx="1">
                  <c:v>47694</c:v>
                </c:pt>
              </c:numCache>
            </c:numRef>
          </c:val>
        </c:ser>
        <c:ser>
          <c:idx val="0"/>
          <c:order val="1"/>
          <c:tx>
            <c:strRef>
              <c:f>Input!$E$30</c:f>
              <c:strCache>
                <c:ptCount val="1"/>
                <c:pt idx="0">
                  <c:v>Construction</c:v>
                </c:pt>
              </c:strCache>
            </c:strRef>
          </c:tx>
          <c:spPr>
            <a:solidFill>
              <a:srgbClr val="FFCC99"/>
            </a:solidFill>
            <a:ln w="3175">
              <a:solidFill>
                <a:srgbClr val="C0C0C0"/>
              </a:solidFill>
              <a:prstDash val="solid"/>
            </a:ln>
          </c:spPr>
          <c:cat>
            <c:strRef>
              <c:f>(Input!$J$24,Input!$J$23)</c:f>
              <c:strCache>
                <c:ptCount val="2"/>
                <c:pt idx="0">
                  <c:v>Westchester</c:v>
                </c:pt>
                <c:pt idx="1">
                  <c:v>New York</c:v>
                </c:pt>
              </c:strCache>
            </c:strRef>
          </c:cat>
          <c:val>
            <c:numRef>
              <c:f>(Input!$F$30,Input!$H$30)</c:f>
              <c:numCache>
                <c:formatCode>#,##0</c:formatCode>
                <c:ptCount val="2"/>
                <c:pt idx="0">
                  <c:v>29279</c:v>
                </c:pt>
                <c:pt idx="1">
                  <c:v>350934</c:v>
                </c:pt>
              </c:numCache>
            </c:numRef>
          </c:val>
        </c:ser>
        <c:ser>
          <c:idx val="2"/>
          <c:order val="2"/>
          <c:tx>
            <c:strRef>
              <c:f>Input!$E$31</c:f>
              <c:strCache>
                <c:ptCount val="1"/>
                <c:pt idx="0">
                  <c:v>Manufacturing</c:v>
                </c:pt>
              </c:strCache>
            </c:strRef>
          </c:tx>
          <c:spPr>
            <a:solidFill>
              <a:srgbClr val="CCCCFF"/>
            </a:solidFill>
            <a:ln w="3175">
              <a:solidFill>
                <a:srgbClr val="C0C0C0"/>
              </a:solidFill>
              <a:prstDash val="solid"/>
            </a:ln>
          </c:spPr>
          <c:cat>
            <c:strRef>
              <c:f>(Input!$J$24,Input!$J$23)</c:f>
              <c:strCache>
                <c:ptCount val="2"/>
                <c:pt idx="0">
                  <c:v>Westchester</c:v>
                </c:pt>
                <c:pt idx="1">
                  <c:v>New York</c:v>
                </c:pt>
              </c:strCache>
            </c:strRef>
          </c:cat>
          <c:val>
            <c:numRef>
              <c:f>(Input!$F$31,Input!$H$31)</c:f>
              <c:numCache>
                <c:formatCode>#,##0</c:formatCode>
                <c:ptCount val="2"/>
                <c:pt idx="0">
                  <c:v>13568</c:v>
                </c:pt>
                <c:pt idx="1">
                  <c:v>511209</c:v>
                </c:pt>
              </c:numCache>
            </c:numRef>
          </c:val>
        </c:ser>
        <c:ser>
          <c:idx val="3"/>
          <c:order val="3"/>
          <c:tx>
            <c:strRef>
              <c:f>Input!$E$32</c:f>
              <c:strCache>
                <c:ptCount val="1"/>
                <c:pt idx="0">
                  <c:v>Wholesale Trade</c:v>
                </c:pt>
              </c:strCache>
            </c:strRef>
          </c:tx>
          <c:spPr>
            <a:solidFill>
              <a:srgbClr val="EAEAEA"/>
            </a:solidFill>
            <a:ln w="3175">
              <a:solidFill>
                <a:srgbClr val="C0C0C0"/>
              </a:solidFill>
              <a:prstDash val="solid"/>
            </a:ln>
          </c:spPr>
          <c:cat>
            <c:strRef>
              <c:f>(Input!$J$24,Input!$J$23)</c:f>
              <c:strCache>
                <c:ptCount val="2"/>
                <c:pt idx="0">
                  <c:v>Westchester</c:v>
                </c:pt>
                <c:pt idx="1">
                  <c:v>New York</c:v>
                </c:pt>
              </c:strCache>
            </c:strRef>
          </c:cat>
          <c:val>
            <c:numRef>
              <c:f>(Input!$F$32,Input!$H$32)</c:f>
              <c:numCache>
                <c:formatCode>#,##0</c:formatCode>
                <c:ptCount val="2"/>
                <c:pt idx="0">
                  <c:v>19821</c:v>
                </c:pt>
                <c:pt idx="1">
                  <c:v>394390</c:v>
                </c:pt>
              </c:numCache>
            </c:numRef>
          </c:val>
        </c:ser>
        <c:ser>
          <c:idx val="4"/>
          <c:order val="4"/>
          <c:tx>
            <c:strRef>
              <c:f>Input!$E$33</c:f>
              <c:strCache>
                <c:ptCount val="1"/>
                <c:pt idx="0">
                  <c:v>Retail Trade</c:v>
                </c:pt>
              </c:strCache>
            </c:strRef>
          </c:tx>
          <c:spPr>
            <a:solidFill>
              <a:srgbClr val="C0C0C0"/>
            </a:solidFill>
            <a:ln w="12700">
              <a:solidFill>
                <a:srgbClr val="C0C0C0"/>
              </a:solidFill>
              <a:prstDash val="solid"/>
            </a:ln>
          </c:spPr>
          <c:cat>
            <c:strRef>
              <c:f>(Input!$J$24,Input!$J$23)</c:f>
              <c:strCache>
                <c:ptCount val="2"/>
                <c:pt idx="0">
                  <c:v>Westchester</c:v>
                </c:pt>
                <c:pt idx="1">
                  <c:v>New York</c:v>
                </c:pt>
              </c:strCache>
            </c:strRef>
          </c:cat>
          <c:val>
            <c:numRef>
              <c:f>(Input!$F$33,Input!$H$33)</c:f>
              <c:numCache>
                <c:formatCode>#,##0</c:formatCode>
                <c:ptCount val="2"/>
                <c:pt idx="0">
                  <c:v>50906</c:v>
                </c:pt>
                <c:pt idx="1">
                  <c:v>892335</c:v>
                </c:pt>
              </c:numCache>
            </c:numRef>
          </c:val>
        </c:ser>
        <c:ser>
          <c:idx val="5"/>
          <c:order val="5"/>
          <c:tx>
            <c:strRef>
              <c:f>Input!$E$34</c:f>
              <c:strCache>
                <c:ptCount val="1"/>
                <c:pt idx="0">
                  <c:v>Transportation / Warehousing</c:v>
                </c:pt>
              </c:strCache>
            </c:strRef>
          </c:tx>
          <c:spPr>
            <a:solidFill>
              <a:srgbClr val="CCCCFF"/>
            </a:solidFill>
            <a:ln w="3175">
              <a:solidFill>
                <a:srgbClr val="C0C0C0"/>
              </a:solidFill>
              <a:prstDash val="solid"/>
            </a:ln>
          </c:spPr>
          <c:cat>
            <c:strRef>
              <c:f>(Input!$J$24,Input!$J$23)</c:f>
              <c:strCache>
                <c:ptCount val="2"/>
                <c:pt idx="0">
                  <c:v>Westchester</c:v>
                </c:pt>
                <c:pt idx="1">
                  <c:v>New York</c:v>
                </c:pt>
              </c:strCache>
            </c:strRef>
          </c:cat>
          <c:val>
            <c:numRef>
              <c:f>(Input!$F$34,Input!$H$34)</c:f>
              <c:numCache>
                <c:formatCode>#,##0</c:formatCode>
                <c:ptCount val="2"/>
                <c:pt idx="0">
                  <c:v>11830</c:v>
                </c:pt>
                <c:pt idx="1">
                  <c:v>240237</c:v>
                </c:pt>
              </c:numCache>
            </c:numRef>
          </c:val>
        </c:ser>
        <c:ser>
          <c:idx val="6"/>
          <c:order val="6"/>
          <c:tx>
            <c:strRef>
              <c:f>Input!$E$35</c:f>
              <c:strCache>
                <c:ptCount val="1"/>
                <c:pt idx="0">
                  <c:v>Information</c:v>
                </c:pt>
              </c:strCache>
            </c:strRef>
          </c:tx>
          <c:spPr>
            <a:solidFill>
              <a:srgbClr val="99CCFF"/>
            </a:solidFill>
            <a:ln w="3175">
              <a:solidFill>
                <a:srgbClr val="C0C0C0"/>
              </a:solidFill>
              <a:prstDash val="solid"/>
            </a:ln>
          </c:spPr>
          <c:cat>
            <c:strRef>
              <c:f>(Input!$J$24,Input!$J$23)</c:f>
              <c:strCache>
                <c:ptCount val="2"/>
                <c:pt idx="0">
                  <c:v>Westchester</c:v>
                </c:pt>
                <c:pt idx="1">
                  <c:v>New York</c:v>
                </c:pt>
              </c:strCache>
            </c:strRef>
          </c:cat>
          <c:val>
            <c:numRef>
              <c:f>(Input!$F$35,Input!$H$35)</c:f>
              <c:numCache>
                <c:formatCode>#,##0</c:formatCode>
                <c:ptCount val="2"/>
                <c:pt idx="0">
                  <c:v>14692</c:v>
                </c:pt>
                <c:pt idx="1">
                  <c:v>289745</c:v>
                </c:pt>
              </c:numCache>
            </c:numRef>
          </c:val>
        </c:ser>
        <c:ser>
          <c:idx val="7"/>
          <c:order val="7"/>
          <c:tx>
            <c:strRef>
              <c:f>Input!$E$36</c:f>
              <c:strCache>
                <c:ptCount val="1"/>
                <c:pt idx="0">
                  <c:v>Finance, Insurance &amp; Real Estate</c:v>
                </c:pt>
              </c:strCache>
            </c:strRef>
          </c:tx>
          <c:spPr>
            <a:solidFill>
              <a:srgbClr val="FFCC00"/>
            </a:solidFill>
            <a:ln w="12700">
              <a:solidFill>
                <a:srgbClr val="C0C0C0"/>
              </a:solidFill>
              <a:prstDash val="solid"/>
            </a:ln>
          </c:spPr>
          <c:cat>
            <c:strRef>
              <c:f>(Input!$J$24,Input!$J$23)</c:f>
              <c:strCache>
                <c:ptCount val="2"/>
                <c:pt idx="0">
                  <c:v>Westchester</c:v>
                </c:pt>
                <c:pt idx="1">
                  <c:v>New York</c:v>
                </c:pt>
              </c:strCache>
            </c:strRef>
          </c:cat>
          <c:val>
            <c:numRef>
              <c:f>(Input!$F$36,Input!$H$36)</c:f>
              <c:numCache>
                <c:formatCode>#,##0</c:formatCode>
                <c:ptCount val="2"/>
                <c:pt idx="0">
                  <c:v>33182</c:v>
                </c:pt>
                <c:pt idx="1">
                  <c:v>594917</c:v>
                </c:pt>
              </c:numCache>
            </c:numRef>
          </c:val>
        </c:ser>
        <c:ser>
          <c:idx val="8"/>
          <c:order val="8"/>
          <c:tx>
            <c:strRef>
              <c:f>Input!$E$37</c:f>
              <c:strCache>
                <c:ptCount val="1"/>
                <c:pt idx="0">
                  <c:v>Professional Svcs &amp; Management</c:v>
                </c:pt>
              </c:strCache>
            </c:strRef>
          </c:tx>
          <c:spPr>
            <a:solidFill>
              <a:srgbClr val="00FF00"/>
            </a:solidFill>
            <a:ln w="12700">
              <a:solidFill>
                <a:srgbClr val="C0C0C0"/>
              </a:solidFill>
              <a:prstDash val="solid"/>
            </a:ln>
          </c:spPr>
          <c:cat>
            <c:strRef>
              <c:f>(Input!$J$24,Input!$J$23)</c:f>
              <c:strCache>
                <c:ptCount val="2"/>
                <c:pt idx="0">
                  <c:v>Westchester</c:v>
                </c:pt>
                <c:pt idx="1">
                  <c:v>New York</c:v>
                </c:pt>
              </c:strCache>
            </c:strRef>
          </c:cat>
          <c:val>
            <c:numRef>
              <c:f>(Input!$F$37,Input!$H$37)</c:f>
              <c:numCache>
                <c:formatCode>#,##0</c:formatCode>
                <c:ptCount val="2"/>
                <c:pt idx="0">
                  <c:v>44888</c:v>
                </c:pt>
                <c:pt idx="1">
                  <c:v>758375</c:v>
                </c:pt>
              </c:numCache>
            </c:numRef>
          </c:val>
        </c:ser>
        <c:ser>
          <c:idx val="9"/>
          <c:order val="9"/>
          <c:tx>
            <c:strRef>
              <c:f>Input!$E$38</c:f>
              <c:strCache>
                <c:ptCount val="1"/>
                <c:pt idx="0">
                  <c:v>Administrative</c:v>
                </c:pt>
              </c:strCache>
            </c:strRef>
          </c:tx>
          <c:spPr>
            <a:solidFill>
              <a:srgbClr val="BFABA1"/>
            </a:solidFill>
            <a:ln w="12700">
              <a:solidFill>
                <a:srgbClr val="C0C0C0"/>
              </a:solidFill>
              <a:prstDash val="solid"/>
            </a:ln>
          </c:spPr>
          <c:cat>
            <c:strRef>
              <c:f>(Input!$J$24,Input!$J$23)</c:f>
              <c:strCache>
                <c:ptCount val="2"/>
                <c:pt idx="0">
                  <c:v>Westchester</c:v>
                </c:pt>
                <c:pt idx="1">
                  <c:v>New York</c:v>
                </c:pt>
              </c:strCache>
            </c:strRef>
          </c:cat>
          <c:val>
            <c:numRef>
              <c:f>(Input!$F$38,Input!$H$38)</c:f>
              <c:numCache>
                <c:formatCode>#,##0</c:formatCode>
                <c:ptCount val="2"/>
                <c:pt idx="0">
                  <c:v>26001</c:v>
                </c:pt>
                <c:pt idx="1">
                  <c:v>518877</c:v>
                </c:pt>
              </c:numCache>
            </c:numRef>
          </c:val>
        </c:ser>
        <c:ser>
          <c:idx val="10"/>
          <c:order val="10"/>
          <c:tx>
            <c:strRef>
              <c:f>Input!$E$39</c:f>
              <c:strCache>
                <c:ptCount val="1"/>
                <c:pt idx="0">
                  <c:v>Education</c:v>
                </c:pt>
              </c:strCache>
            </c:strRef>
          </c:tx>
          <c:spPr>
            <a:solidFill>
              <a:srgbClr val="FFFFFF"/>
            </a:solidFill>
            <a:ln w="12700">
              <a:solidFill>
                <a:srgbClr val="C0C0C0"/>
              </a:solidFill>
              <a:prstDash val="solid"/>
            </a:ln>
          </c:spPr>
          <c:cat>
            <c:strRef>
              <c:f>(Input!$J$24,Input!$J$23)</c:f>
              <c:strCache>
                <c:ptCount val="2"/>
                <c:pt idx="0">
                  <c:v>Westchester</c:v>
                </c:pt>
                <c:pt idx="1">
                  <c:v>New York</c:v>
                </c:pt>
              </c:strCache>
            </c:strRef>
          </c:cat>
          <c:val>
            <c:numRef>
              <c:f>(Input!$F$39,Input!$H$39)</c:f>
              <c:numCache>
                <c:formatCode>#,##0</c:formatCode>
                <c:ptCount val="2"/>
                <c:pt idx="0">
                  <c:v>18047</c:v>
                </c:pt>
                <c:pt idx="1">
                  <c:v>361429</c:v>
                </c:pt>
              </c:numCache>
            </c:numRef>
          </c:val>
        </c:ser>
        <c:ser>
          <c:idx val="11"/>
          <c:order val="11"/>
          <c:tx>
            <c:strRef>
              <c:f>Input!$E$40</c:f>
              <c:strCache>
                <c:ptCount val="1"/>
                <c:pt idx="0">
                  <c:v>Health Care</c:v>
                </c:pt>
              </c:strCache>
            </c:strRef>
          </c:tx>
          <c:spPr>
            <a:solidFill>
              <a:srgbClr val="C9BD9D"/>
            </a:solidFill>
            <a:ln w="12700">
              <a:solidFill>
                <a:srgbClr val="C0C0C0"/>
              </a:solidFill>
              <a:prstDash val="solid"/>
            </a:ln>
          </c:spPr>
          <c:cat>
            <c:strRef>
              <c:f>(Input!$J$24,Input!$J$23)</c:f>
              <c:strCache>
                <c:ptCount val="2"/>
                <c:pt idx="0">
                  <c:v>Westchester</c:v>
                </c:pt>
                <c:pt idx="1">
                  <c:v>New York</c:v>
                </c:pt>
              </c:strCache>
            </c:strRef>
          </c:cat>
          <c:val>
            <c:numRef>
              <c:f>(Input!$F$40,Input!$H$40)</c:f>
              <c:numCache>
                <c:formatCode>#,##0</c:formatCode>
                <c:ptCount val="2"/>
                <c:pt idx="0">
                  <c:v>72622</c:v>
                </c:pt>
                <c:pt idx="1">
                  <c:v>1345569</c:v>
                </c:pt>
              </c:numCache>
            </c:numRef>
          </c:val>
        </c:ser>
        <c:ser>
          <c:idx val="12"/>
          <c:order val="12"/>
          <c:tx>
            <c:strRef>
              <c:f>Input!$E$41</c:f>
              <c:strCache>
                <c:ptCount val="1"/>
                <c:pt idx="0">
                  <c:v>Arts &amp; Entertainment</c:v>
                </c:pt>
              </c:strCache>
            </c:strRef>
          </c:tx>
          <c:spPr>
            <a:solidFill>
              <a:srgbClr val="00CCFF"/>
            </a:solidFill>
            <a:ln w="3175">
              <a:solidFill>
                <a:srgbClr val="C0C0C0"/>
              </a:solidFill>
              <a:prstDash val="solid"/>
            </a:ln>
          </c:spPr>
          <c:cat>
            <c:strRef>
              <c:f>(Input!$J$24,Input!$J$23)</c:f>
              <c:strCache>
                <c:ptCount val="2"/>
                <c:pt idx="0">
                  <c:v>Westchester</c:v>
                </c:pt>
                <c:pt idx="1">
                  <c:v>New York</c:v>
                </c:pt>
              </c:strCache>
            </c:strRef>
          </c:cat>
          <c:val>
            <c:numRef>
              <c:f>(Input!$F$41,Input!$H$41)</c:f>
              <c:numCache>
                <c:formatCode>#,##0</c:formatCode>
                <c:ptCount val="2"/>
                <c:pt idx="0">
                  <c:v>9858</c:v>
                </c:pt>
                <c:pt idx="1">
                  <c:v>158890</c:v>
                </c:pt>
              </c:numCache>
            </c:numRef>
          </c:val>
        </c:ser>
        <c:ser>
          <c:idx val="13"/>
          <c:order val="13"/>
          <c:tx>
            <c:strRef>
              <c:f>Input!$E$42</c:f>
              <c:strCache>
                <c:ptCount val="1"/>
                <c:pt idx="0">
                  <c:v>Accomodation &amp; Food Services</c:v>
                </c:pt>
              </c:strCache>
            </c:strRef>
          </c:tx>
          <c:spPr>
            <a:solidFill>
              <a:srgbClr val="FF9900"/>
            </a:solidFill>
            <a:ln w="12700">
              <a:solidFill>
                <a:srgbClr val="C0C0C0"/>
              </a:solidFill>
              <a:prstDash val="solid"/>
            </a:ln>
          </c:spPr>
          <c:cat>
            <c:strRef>
              <c:f>(Input!$J$24,Input!$J$23)</c:f>
              <c:strCache>
                <c:ptCount val="2"/>
                <c:pt idx="0">
                  <c:v>Westchester</c:v>
                </c:pt>
                <c:pt idx="1">
                  <c:v>New York</c:v>
                </c:pt>
              </c:strCache>
            </c:strRef>
          </c:cat>
          <c:val>
            <c:numRef>
              <c:f>(Input!$F$42,Input!$H$42)</c:f>
              <c:numCache>
                <c:formatCode>#,##0</c:formatCode>
                <c:ptCount val="2"/>
                <c:pt idx="0">
                  <c:v>26769</c:v>
                </c:pt>
                <c:pt idx="1">
                  <c:v>626195</c:v>
                </c:pt>
              </c:numCache>
            </c:numRef>
          </c:val>
        </c:ser>
        <c:ser>
          <c:idx val="14"/>
          <c:order val="14"/>
          <c:tx>
            <c:strRef>
              <c:f>Input!$E$43</c:f>
              <c:strCache>
                <c:ptCount val="1"/>
                <c:pt idx="0">
                  <c:v>Other Services</c:v>
                </c:pt>
              </c:strCache>
            </c:strRef>
          </c:tx>
          <c:spPr>
            <a:solidFill>
              <a:srgbClr val="99CC00"/>
            </a:solidFill>
            <a:ln w="3175">
              <a:solidFill>
                <a:srgbClr val="C0C0C0"/>
              </a:solidFill>
              <a:prstDash val="solid"/>
            </a:ln>
          </c:spPr>
          <c:cat>
            <c:strRef>
              <c:f>(Input!$J$24,Input!$J$23)</c:f>
              <c:strCache>
                <c:ptCount val="2"/>
                <c:pt idx="0">
                  <c:v>Westchester</c:v>
                </c:pt>
                <c:pt idx="1">
                  <c:v>New York</c:v>
                </c:pt>
              </c:strCache>
            </c:strRef>
          </c:cat>
          <c:val>
            <c:numRef>
              <c:f>(Input!$F$43,Input!$H$43)</c:f>
              <c:numCache>
                <c:formatCode>#,##0</c:formatCode>
                <c:ptCount val="2"/>
                <c:pt idx="0">
                  <c:v>21369</c:v>
                </c:pt>
                <c:pt idx="1">
                  <c:v>355505</c:v>
                </c:pt>
              </c:numCache>
            </c:numRef>
          </c:val>
        </c:ser>
        <c:overlap val="100"/>
        <c:axId val="209377152"/>
        <c:axId val="250294656"/>
      </c:barChart>
      <c:catAx>
        <c:axId val="209377152"/>
        <c:scaling>
          <c:orientation val="minMax"/>
        </c:scaling>
        <c:axPos val="b"/>
        <c:numFmt formatCode="General" sourceLinked="1"/>
        <c:tickLblPos val="nextTo"/>
        <c:spPr>
          <a:ln w="3175">
            <a:solidFill>
              <a:srgbClr val="969696"/>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250294656"/>
        <c:crosses val="autoZero"/>
        <c:auto val="1"/>
        <c:lblAlgn val="ctr"/>
        <c:lblOffset val="100"/>
        <c:tickLblSkip val="1"/>
        <c:tickMarkSkip val="1"/>
      </c:catAx>
      <c:valAx>
        <c:axId val="250294656"/>
        <c:scaling>
          <c:orientation val="minMax"/>
        </c:scaling>
        <c:axPos val="l"/>
        <c:majorGridlines>
          <c:spPr>
            <a:ln w="12700">
              <a:solidFill>
                <a:srgbClr val="C0C0C0"/>
              </a:solidFill>
              <a:prstDash val="sysDash"/>
            </a:ln>
          </c:spPr>
        </c:majorGridlines>
        <c:numFmt formatCode="0%" sourceLinked="1"/>
        <c:tickLblPos val="nextTo"/>
        <c:spPr>
          <a:ln w="3175">
            <a:solidFill>
              <a:srgbClr val="969696"/>
            </a:solidFill>
            <a:prstDash val="solid"/>
          </a:ln>
        </c:spPr>
        <c:txPr>
          <a:bodyPr rot="0" vert="horz"/>
          <a:lstStyle/>
          <a:p>
            <a:pPr>
              <a:defRPr sz="1000" b="0" i="0" u="none" strike="noStrike" baseline="0">
                <a:solidFill>
                  <a:srgbClr val="000000"/>
                </a:solidFill>
                <a:latin typeface="Times New Roman"/>
                <a:ea typeface="Times New Roman"/>
                <a:cs typeface="Times New Roman"/>
              </a:defRPr>
            </a:pPr>
            <a:endParaRPr lang="en-US"/>
          </a:p>
        </c:txPr>
        <c:crossAx val="209377152"/>
        <c:crosses val="autoZero"/>
        <c:crossBetween val="between"/>
      </c:valAx>
      <c:spPr>
        <a:noFill/>
        <a:ln w="25400">
          <a:noFill/>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22" r="0.75000000000000122"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Output!A1"/><Relationship Id="rId1" Type="http://schemas.openxmlformats.org/officeDocument/2006/relationships/hyperlink" Target="#Output!A1"/></Relationships>
</file>

<file path=xl/drawings/_rels/drawing2.xml.rels><?xml version="1.0" encoding="UTF-8" standalone="yes"?>
<Relationships xmlns="http://schemas.openxmlformats.org/package/2006/relationships"><Relationship Id="rId3" Type="http://schemas.openxmlformats.org/officeDocument/2006/relationships/hyperlink" Target="#Input!A1"/><Relationship Id="rId7" Type="http://schemas.openxmlformats.org/officeDocument/2006/relationships/chart" Target="../charts/chart1.xml"/><Relationship Id="rId2" Type="http://schemas.openxmlformats.org/officeDocument/2006/relationships/hyperlink" Target="#Input!A1"/><Relationship Id="rId1" Type="http://schemas.openxmlformats.org/officeDocument/2006/relationships/hyperlink" Target="#Input!A1"/><Relationship Id="rId6" Type="http://schemas.openxmlformats.org/officeDocument/2006/relationships/hyperlink" Target="#Input!A1"/><Relationship Id="rId5" Type="http://schemas.openxmlformats.org/officeDocument/2006/relationships/hyperlink" Target="#Input!A1"/><Relationship Id="rId4" Type="http://schemas.openxmlformats.org/officeDocument/2006/relationships/hyperlink" Target="#Input!A1"/></Relationships>
</file>

<file path=xl/drawings/drawing1.xml><?xml version="1.0" encoding="utf-8"?>
<xdr:wsDr xmlns:xdr="http://schemas.openxmlformats.org/drawingml/2006/spreadsheetDrawing" xmlns:a="http://schemas.openxmlformats.org/drawingml/2006/main">
  <xdr:twoCellAnchor>
    <xdr:from>
      <xdr:col>4</xdr:col>
      <xdr:colOff>295275</xdr:colOff>
      <xdr:row>22</xdr:row>
      <xdr:rowOff>85725</xdr:rowOff>
    </xdr:from>
    <xdr:to>
      <xdr:col>8</xdr:col>
      <xdr:colOff>266700</xdr:colOff>
      <xdr:row>22</xdr:row>
      <xdr:rowOff>85725</xdr:rowOff>
    </xdr:to>
    <xdr:sp macro="" textlink="">
      <xdr:nvSpPr>
        <xdr:cNvPr id="1183" name="Line 11"/>
        <xdr:cNvSpPr>
          <a:spLocks noChangeShapeType="1"/>
        </xdr:cNvSpPr>
      </xdr:nvSpPr>
      <xdr:spPr bwMode="auto">
        <a:xfrm>
          <a:off x="3248025" y="2914650"/>
          <a:ext cx="3609975" cy="0"/>
        </a:xfrm>
        <a:prstGeom prst="line">
          <a:avLst/>
        </a:prstGeom>
        <a:noFill/>
        <a:ln w="25400">
          <a:solidFill>
            <a:srgbClr val="000000"/>
          </a:solidFill>
          <a:round/>
          <a:headEnd/>
          <a:tailEnd type="triangle" w="med" len="med"/>
        </a:ln>
      </xdr:spPr>
    </xdr:sp>
    <xdr:clientData/>
  </xdr:twoCellAnchor>
  <xdr:twoCellAnchor>
    <xdr:from>
      <xdr:col>3</xdr:col>
      <xdr:colOff>57150</xdr:colOff>
      <xdr:row>21</xdr:row>
      <xdr:rowOff>19050</xdr:rowOff>
    </xdr:from>
    <xdr:to>
      <xdr:col>3</xdr:col>
      <xdr:colOff>133350</xdr:colOff>
      <xdr:row>23</xdr:row>
      <xdr:rowOff>142875</xdr:rowOff>
    </xdr:to>
    <xdr:sp macro="" textlink="">
      <xdr:nvSpPr>
        <xdr:cNvPr id="1184" name="AutoShape 62"/>
        <xdr:cNvSpPr>
          <a:spLocks/>
        </xdr:cNvSpPr>
      </xdr:nvSpPr>
      <xdr:spPr bwMode="auto">
        <a:xfrm>
          <a:off x="2857500" y="2686050"/>
          <a:ext cx="76200" cy="447675"/>
        </a:xfrm>
        <a:prstGeom prst="rightBrace">
          <a:avLst>
            <a:gd name="adj1" fmla="val 48958"/>
            <a:gd name="adj2" fmla="val 50000"/>
          </a:avLst>
        </a:prstGeom>
        <a:noFill/>
        <a:ln w="9525">
          <a:solidFill>
            <a:srgbClr val="000000"/>
          </a:solidFill>
          <a:round/>
          <a:headEnd/>
          <a:tailEnd/>
        </a:ln>
      </xdr:spPr>
    </xdr:sp>
    <xdr:clientData/>
  </xdr:twoCellAnchor>
  <xdr:twoCellAnchor>
    <xdr:from>
      <xdr:col>4</xdr:col>
      <xdr:colOff>1581150</xdr:colOff>
      <xdr:row>46</xdr:row>
      <xdr:rowOff>76200</xdr:rowOff>
    </xdr:from>
    <xdr:to>
      <xdr:col>6</xdr:col>
      <xdr:colOff>247650</xdr:colOff>
      <xdr:row>49</xdr:row>
      <xdr:rowOff>66675</xdr:rowOff>
    </xdr:to>
    <xdr:grpSp>
      <xdr:nvGrpSpPr>
        <xdr:cNvPr id="1188" name="Group 124">
          <a:hlinkClick xmlns:r="http://schemas.openxmlformats.org/officeDocument/2006/relationships" r:id="rId1"/>
        </xdr:cNvPr>
        <xdr:cNvGrpSpPr>
          <a:grpSpLocks/>
        </xdr:cNvGrpSpPr>
      </xdr:nvGrpSpPr>
      <xdr:grpSpPr bwMode="auto">
        <a:xfrm>
          <a:off x="5400675" y="7010400"/>
          <a:ext cx="1143000" cy="476250"/>
          <a:chOff x="61" y="729"/>
          <a:chExt cx="120" cy="50"/>
        </a:xfrm>
        <a:effectLst>
          <a:outerShdw blurRad="50800" dist="38100" dir="2700000" algn="tl" rotWithShape="0">
            <a:prstClr val="black">
              <a:alpha val="40000"/>
            </a:prstClr>
          </a:outerShdw>
        </a:effectLst>
      </xdr:grpSpPr>
      <xdr:sp macro="" textlink="">
        <xdr:nvSpPr>
          <xdr:cNvPr id="1149" name="AutoShape 125">
            <a:hlinkClick xmlns:r="http://schemas.openxmlformats.org/officeDocument/2006/relationships" r:id="rId2"/>
          </xdr:cNvPr>
          <xdr:cNvSpPr>
            <a:spLocks noChangeArrowheads="1"/>
          </xdr:cNvSpPr>
        </xdr:nvSpPr>
        <xdr:spPr bwMode="auto">
          <a:xfrm>
            <a:off x="61" y="729"/>
            <a:ext cx="120" cy="50"/>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OUTPUT</a:t>
            </a:r>
          </a:p>
        </xdr:txBody>
      </xdr:sp>
      <xdr:sp macro="" textlink="">
        <xdr:nvSpPr>
          <xdr:cNvPr id="1190" name="Oval 126"/>
          <xdr:cNvSpPr>
            <a:spLocks noChangeArrowheads="1"/>
          </xdr:cNvSpPr>
        </xdr:nvSpPr>
        <xdr:spPr bwMode="auto">
          <a:xfrm>
            <a:off x="68" y="734"/>
            <a:ext cx="43" cy="41"/>
          </a:xfrm>
          <a:prstGeom prst="ellipse">
            <a:avLst/>
          </a:prstGeom>
          <a:solidFill>
            <a:srgbClr val="99CC00"/>
          </a:solidFill>
          <a:ln w="9525">
            <a:solidFill>
              <a:srgbClr val="969696"/>
            </a:solidFill>
            <a:round/>
            <a:headEnd/>
            <a:tailEnd/>
          </a:ln>
        </xdr:spPr>
      </xdr:sp>
      <xdr:sp macro="" textlink="">
        <xdr:nvSpPr>
          <xdr:cNvPr id="1191" name="AutoShape 127"/>
          <xdr:cNvSpPr>
            <a:spLocks noChangeArrowheads="1"/>
          </xdr:cNvSpPr>
        </xdr:nvSpPr>
        <xdr:spPr bwMode="auto">
          <a:xfrm>
            <a:off x="74" y="747"/>
            <a:ext cx="32" cy="16"/>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3</xdr:row>
      <xdr:rowOff>22252</xdr:rowOff>
    </xdr:from>
    <xdr:to>
      <xdr:col>0</xdr:col>
      <xdr:colOff>1323975</xdr:colOff>
      <xdr:row>6</xdr:row>
      <xdr:rowOff>31937</xdr:rowOff>
    </xdr:to>
    <xdr:grpSp>
      <xdr:nvGrpSpPr>
        <xdr:cNvPr id="10" name="Group 9"/>
        <xdr:cNvGrpSpPr/>
      </xdr:nvGrpSpPr>
      <xdr:grpSpPr>
        <a:xfrm>
          <a:off x="228600" y="488977"/>
          <a:ext cx="1095375" cy="495460"/>
          <a:chOff x="228600" y="478491"/>
          <a:chExt cx="1095375" cy="461122"/>
        </a:xfrm>
        <a:effectLst>
          <a:outerShdw blurRad="50800" dist="38100" dir="2700000" algn="tl" rotWithShape="0">
            <a:prstClr val="black">
              <a:alpha val="40000"/>
            </a:prstClr>
          </a:outerShdw>
        </a:effectLst>
      </xdr:grpSpPr>
      <xdr:sp macro="" textlink="">
        <xdr:nvSpPr>
          <xdr:cNvPr id="2057" name="AutoShape 9">
            <a:hlinkClick xmlns:r="http://schemas.openxmlformats.org/officeDocument/2006/relationships" r:id="rId1"/>
          </xdr:cNvPr>
          <xdr:cNvSpPr>
            <a:spLocks noChangeArrowheads="1"/>
          </xdr:cNvSpPr>
        </xdr:nvSpPr>
        <xdr:spPr bwMode="auto">
          <a:xfrm>
            <a:off x="228600" y="478491"/>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7" name="Oval 10">
            <a:hlinkClick xmlns:r="http://schemas.openxmlformats.org/officeDocument/2006/relationships" r:id="rId2"/>
          </xdr:cNvPr>
          <xdr:cNvSpPr>
            <a:spLocks noChangeArrowheads="1"/>
          </xdr:cNvSpPr>
        </xdr:nvSpPr>
        <xdr:spPr bwMode="auto">
          <a:xfrm>
            <a:off x="292497" y="526524"/>
            <a:ext cx="392509" cy="381066"/>
          </a:xfrm>
          <a:prstGeom prst="ellipse">
            <a:avLst/>
          </a:prstGeom>
          <a:solidFill>
            <a:srgbClr val="FF9900"/>
          </a:solidFill>
          <a:ln w="9525">
            <a:solidFill>
              <a:srgbClr val="969696"/>
            </a:solidFill>
            <a:round/>
            <a:headEnd/>
            <a:tailEnd/>
          </a:ln>
        </xdr:spPr>
      </xdr:sp>
      <xdr:sp macro="" textlink="">
        <xdr:nvSpPr>
          <xdr:cNvPr id="2108" name="AutoShape 11">
            <a:hlinkClick xmlns:r="http://schemas.openxmlformats.org/officeDocument/2006/relationships" r:id="rId3"/>
          </xdr:cNvPr>
          <xdr:cNvSpPr>
            <a:spLocks noChangeArrowheads="1"/>
          </xdr:cNvSpPr>
        </xdr:nvSpPr>
        <xdr:spPr bwMode="auto">
          <a:xfrm flipH="1">
            <a:off x="347266" y="645008"/>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0</xdr:col>
      <xdr:colOff>228600</xdr:colOff>
      <xdr:row>54</xdr:row>
      <xdr:rowOff>27855</xdr:rowOff>
    </xdr:from>
    <xdr:to>
      <xdr:col>0</xdr:col>
      <xdr:colOff>1323975</xdr:colOff>
      <xdr:row>57</xdr:row>
      <xdr:rowOff>28015</xdr:rowOff>
    </xdr:to>
    <xdr:grpSp>
      <xdr:nvGrpSpPr>
        <xdr:cNvPr id="11" name="Group 10"/>
        <xdr:cNvGrpSpPr/>
      </xdr:nvGrpSpPr>
      <xdr:grpSpPr>
        <a:xfrm>
          <a:off x="228600" y="8800380"/>
          <a:ext cx="1095375" cy="495460"/>
          <a:chOff x="228600" y="8636374"/>
          <a:chExt cx="1095375" cy="461122"/>
        </a:xfrm>
        <a:effectLst>
          <a:outerShdw blurRad="50800" dist="38100" dir="2700000" algn="tl" rotWithShape="0">
            <a:prstClr val="black">
              <a:alpha val="40000"/>
            </a:prstClr>
          </a:outerShdw>
        </a:effectLst>
      </xdr:grpSpPr>
      <xdr:sp macro="" textlink="">
        <xdr:nvSpPr>
          <xdr:cNvPr id="2082" name="AutoShape 34">
            <a:hlinkClick xmlns:r="http://schemas.openxmlformats.org/officeDocument/2006/relationships" r:id="rId4"/>
          </xdr:cNvPr>
          <xdr:cNvSpPr>
            <a:spLocks noChangeArrowheads="1"/>
          </xdr:cNvSpPr>
        </xdr:nvSpPr>
        <xdr:spPr bwMode="auto">
          <a:xfrm>
            <a:off x="228600" y="8636374"/>
            <a:ext cx="1095375" cy="461122"/>
          </a:xfrm>
          <a:prstGeom prst="roundRect">
            <a:avLst>
              <a:gd name="adj" fmla="val 16667"/>
            </a:avLst>
          </a:prstGeom>
          <a:solidFill>
            <a:srgbClr val="FFFFFF"/>
          </a:solidFill>
          <a:ln w="9525">
            <a:solidFill>
              <a:srgbClr val="C0C0C0"/>
            </a:solidFill>
            <a:round/>
            <a:headEnd/>
            <a:tailEnd/>
          </a:ln>
        </xdr:spPr>
        <xdr:txBody>
          <a:bodyPr vertOverflow="clip" wrap="square" lIns="27432" tIns="22860" rIns="0" bIns="22860" anchor="ctr" upright="1"/>
          <a:lstStyle/>
          <a:p>
            <a:pPr algn="l" rtl="0">
              <a:defRPr sz="1000"/>
            </a:pPr>
            <a:r>
              <a:rPr lang="en-US" sz="1000" b="0" i="0" u="none" strike="noStrike" baseline="0">
                <a:solidFill>
                  <a:srgbClr val="000000"/>
                </a:solidFill>
                <a:latin typeface="Times New Roman"/>
                <a:cs typeface="Times New Roman"/>
              </a:rPr>
              <a:t>                 </a:t>
            </a:r>
            <a:r>
              <a:rPr lang="en-US" sz="1000" b="1" i="0" u="none" strike="noStrike" baseline="0">
                <a:solidFill>
                  <a:srgbClr val="000000"/>
                </a:solidFill>
                <a:latin typeface="Times New Roman"/>
                <a:cs typeface="Times New Roman"/>
              </a:rPr>
              <a:t>INPUT</a:t>
            </a:r>
          </a:p>
        </xdr:txBody>
      </xdr:sp>
      <xdr:sp macro="" textlink="">
        <xdr:nvSpPr>
          <xdr:cNvPr id="2104" name="Oval 35">
            <a:hlinkClick xmlns:r="http://schemas.openxmlformats.org/officeDocument/2006/relationships" r:id="rId5"/>
          </xdr:cNvPr>
          <xdr:cNvSpPr>
            <a:spLocks noChangeArrowheads="1"/>
          </xdr:cNvSpPr>
        </xdr:nvSpPr>
        <xdr:spPr bwMode="auto">
          <a:xfrm>
            <a:off x="292497" y="8684407"/>
            <a:ext cx="392509" cy="381065"/>
          </a:xfrm>
          <a:prstGeom prst="ellipse">
            <a:avLst/>
          </a:prstGeom>
          <a:solidFill>
            <a:srgbClr val="FF9900"/>
          </a:solidFill>
          <a:ln w="9525">
            <a:solidFill>
              <a:srgbClr val="969696"/>
            </a:solidFill>
            <a:round/>
            <a:headEnd/>
            <a:tailEnd/>
          </a:ln>
        </xdr:spPr>
      </xdr:sp>
      <xdr:sp macro="" textlink="">
        <xdr:nvSpPr>
          <xdr:cNvPr id="2105" name="AutoShape 36">
            <a:hlinkClick xmlns:r="http://schemas.openxmlformats.org/officeDocument/2006/relationships" r:id="rId6"/>
          </xdr:cNvPr>
          <xdr:cNvSpPr>
            <a:spLocks noChangeArrowheads="1"/>
          </xdr:cNvSpPr>
        </xdr:nvSpPr>
        <xdr:spPr bwMode="auto">
          <a:xfrm flipH="1">
            <a:off x="347266" y="8802890"/>
            <a:ext cx="292100" cy="147303"/>
          </a:xfrm>
          <a:prstGeom prst="rightArrow">
            <a:avLst>
              <a:gd name="adj1" fmla="val 50000"/>
              <a:gd name="adj2" fmla="val 50000"/>
            </a:avLst>
          </a:prstGeom>
          <a:solidFill>
            <a:srgbClr val="FFFFFF"/>
          </a:solidFill>
          <a:ln w="9525">
            <a:solidFill>
              <a:srgbClr val="000000"/>
            </a:solidFill>
            <a:miter lim="800000"/>
            <a:headEnd/>
            <a:tailEnd/>
          </a:ln>
        </xdr:spPr>
      </xdr:sp>
    </xdr:grpSp>
    <xdr:clientData/>
  </xdr:twoCellAnchor>
  <xdr:twoCellAnchor>
    <xdr:from>
      <xdr:col>4</xdr:col>
      <xdr:colOff>57150</xdr:colOff>
      <xdr:row>33</xdr:row>
      <xdr:rowOff>85725</xdr:rowOff>
    </xdr:from>
    <xdr:to>
      <xdr:col>8</xdr:col>
      <xdr:colOff>514350</xdr:colOff>
      <xdr:row>54</xdr:row>
      <xdr:rowOff>142875</xdr:rowOff>
    </xdr:to>
    <xdr:graphicFrame macro="">
      <xdr:nvGraphicFramePr>
        <xdr:cNvPr id="12"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smallbusinessplanresources.com/" TargetMode="External"/></Relationships>
</file>

<file path=xl/worksheets/sheet1.xml><?xml version="1.0" encoding="utf-8"?>
<worksheet xmlns="http://schemas.openxmlformats.org/spreadsheetml/2006/main" xmlns:r="http://schemas.openxmlformats.org/officeDocument/2006/relationships">
  <sheetPr codeName="Sheet1" enableFormatConditionsCalculation="0">
    <tabColor indexed="8"/>
  </sheetPr>
  <dimension ref="A2:AF968"/>
  <sheetViews>
    <sheetView showGridLines="0" showRowColHeaders="0" tabSelected="1" workbookViewId="0">
      <selection activeCell="L11" sqref="L11"/>
    </sheetView>
  </sheetViews>
  <sheetFormatPr defaultRowHeight="12.75"/>
  <cols>
    <col min="1" max="1" width="20.7109375" customWidth="1"/>
    <col min="2" max="2" width="30.28515625" customWidth="1"/>
    <col min="3" max="3" width="4" customWidth="1"/>
    <col min="4" max="4" width="2.28515625" customWidth="1"/>
    <col min="5" max="5" width="28.42578125" style="4" customWidth="1"/>
    <col min="6" max="9" width="8.7109375" customWidth="1"/>
    <col min="10" max="10" width="2.28515625" customWidth="1"/>
    <col min="11" max="11" width="17.85546875" customWidth="1"/>
    <col min="12" max="12" width="5.5703125" customWidth="1"/>
    <col min="13" max="13" width="14" customWidth="1"/>
    <col min="14" max="14" width="16.85546875" customWidth="1"/>
    <col min="15" max="17" width="15.7109375" customWidth="1"/>
  </cols>
  <sheetData>
    <row r="2" spans="1:13">
      <c r="B2" s="124" t="s">
        <v>35</v>
      </c>
      <c r="C2" s="124"/>
      <c r="D2" s="124"/>
      <c r="E2" s="124"/>
      <c r="F2" s="124"/>
      <c r="G2" s="124"/>
      <c r="H2" s="124"/>
      <c r="I2" s="124"/>
      <c r="J2" s="124"/>
      <c r="K2" s="124"/>
      <c r="L2" s="124"/>
      <c r="M2" s="124"/>
    </row>
    <row r="3" spans="1:13" ht="12.75" customHeight="1">
      <c r="A3" s="17"/>
    </row>
    <row r="4" spans="1:13">
      <c r="B4" s="134" t="s">
        <v>1</v>
      </c>
      <c r="C4" s="135"/>
      <c r="D4" s="135"/>
      <c r="E4" s="135"/>
      <c r="F4" s="135"/>
      <c r="G4" s="135"/>
      <c r="H4" s="135"/>
      <c r="I4" s="135"/>
      <c r="J4" s="135"/>
      <c r="K4" s="135"/>
      <c r="L4" s="135"/>
      <c r="M4" s="136"/>
    </row>
    <row r="5" spans="1:13" ht="5.0999999999999996" customHeight="1"/>
    <row r="6" spans="1:13" ht="11.45" customHeight="1">
      <c r="B6" s="125" t="s">
        <v>6</v>
      </c>
      <c r="C6" s="126"/>
      <c r="D6" s="126"/>
      <c r="E6" s="126"/>
      <c r="F6" s="126"/>
      <c r="G6" s="126"/>
      <c r="H6" s="126"/>
      <c r="I6" s="126"/>
      <c r="J6" s="126"/>
      <c r="K6" s="126"/>
      <c r="L6" s="126"/>
      <c r="M6" s="127"/>
    </row>
    <row r="7" spans="1:13" ht="11.45" customHeight="1">
      <c r="B7" s="128"/>
      <c r="C7" s="129"/>
      <c r="D7" s="129"/>
      <c r="E7" s="129"/>
      <c r="F7" s="129"/>
      <c r="G7" s="129"/>
      <c r="H7" s="129"/>
      <c r="I7" s="129"/>
      <c r="J7" s="129"/>
      <c r="K7" s="129"/>
      <c r="L7" s="129"/>
      <c r="M7" s="130"/>
    </row>
    <row r="8" spans="1:13" ht="11.45" customHeight="1">
      <c r="B8" s="128"/>
      <c r="C8" s="129"/>
      <c r="D8" s="129"/>
      <c r="E8" s="129"/>
      <c r="F8" s="129"/>
      <c r="G8" s="129"/>
      <c r="H8" s="129"/>
      <c r="I8" s="129"/>
      <c r="J8" s="129"/>
      <c r="K8" s="129"/>
      <c r="L8" s="129"/>
      <c r="M8" s="130"/>
    </row>
    <row r="9" spans="1:13" ht="11.45" customHeight="1">
      <c r="B9" s="128"/>
      <c r="C9" s="129"/>
      <c r="D9" s="129"/>
      <c r="E9" s="129"/>
      <c r="F9" s="129"/>
      <c r="G9" s="129"/>
      <c r="H9" s="129"/>
      <c r="I9" s="129"/>
      <c r="J9" s="129"/>
      <c r="K9" s="129"/>
      <c r="L9" s="129"/>
      <c r="M9" s="130"/>
    </row>
    <row r="10" spans="1:13" ht="11.45" customHeight="1">
      <c r="B10" s="131"/>
      <c r="C10" s="132"/>
      <c r="D10" s="132"/>
      <c r="E10" s="132"/>
      <c r="F10" s="132"/>
      <c r="G10" s="132"/>
      <c r="H10" s="132"/>
      <c r="I10" s="132"/>
      <c r="J10" s="132"/>
      <c r="K10" s="132"/>
      <c r="L10" s="132"/>
      <c r="M10" s="133"/>
    </row>
    <row r="11" spans="1:13" ht="12.75" customHeight="1">
      <c r="B11" s="21" t="s">
        <v>7</v>
      </c>
      <c r="C11" s="22"/>
      <c r="D11" s="22"/>
      <c r="E11" s="22"/>
      <c r="F11" s="22"/>
      <c r="G11" s="22"/>
      <c r="H11" s="22"/>
      <c r="I11" s="22"/>
      <c r="J11" s="22"/>
      <c r="K11" s="22"/>
      <c r="L11" s="23"/>
      <c r="M11" s="24"/>
    </row>
    <row r="13" spans="1:13">
      <c r="B13" s="134" t="s">
        <v>2</v>
      </c>
      <c r="C13" s="135"/>
      <c r="D13" s="135"/>
      <c r="E13" s="135"/>
      <c r="F13" s="135"/>
      <c r="G13" s="135"/>
      <c r="H13" s="135"/>
      <c r="I13" s="135"/>
      <c r="J13" s="135"/>
      <c r="K13" s="135"/>
      <c r="L13" s="135"/>
      <c r="M13" s="136"/>
    </row>
    <row r="14" spans="1:13" ht="5.0999999999999996" customHeight="1"/>
    <row r="15" spans="1:13" ht="12.75" customHeight="1">
      <c r="B15" s="125" t="s">
        <v>36</v>
      </c>
      <c r="C15" s="126"/>
      <c r="D15" s="126"/>
      <c r="E15" s="126"/>
      <c r="F15" s="126"/>
      <c r="G15" s="126"/>
      <c r="H15" s="126"/>
      <c r="I15" s="126"/>
      <c r="J15" s="126"/>
      <c r="K15" s="126"/>
      <c r="L15" s="126"/>
      <c r="M15" s="127"/>
    </row>
    <row r="16" spans="1:13">
      <c r="B16" s="128"/>
      <c r="C16" s="129"/>
      <c r="D16" s="129"/>
      <c r="E16" s="129"/>
      <c r="F16" s="129"/>
      <c r="G16" s="129"/>
      <c r="H16" s="129"/>
      <c r="I16" s="129"/>
      <c r="J16" s="129"/>
      <c r="K16" s="129"/>
      <c r="L16" s="129"/>
      <c r="M16" s="130"/>
    </row>
    <row r="17" spans="2:13">
      <c r="B17" s="128"/>
      <c r="C17" s="129"/>
      <c r="D17" s="129"/>
      <c r="E17" s="129"/>
      <c r="F17" s="129"/>
      <c r="G17" s="129"/>
      <c r="H17" s="129"/>
      <c r="I17" s="129"/>
      <c r="J17" s="129"/>
      <c r="K17" s="129"/>
      <c r="L17" s="129"/>
      <c r="M17" s="130"/>
    </row>
    <row r="18" spans="2:13">
      <c r="B18" s="131"/>
      <c r="C18" s="132"/>
      <c r="D18" s="132"/>
      <c r="E18" s="132"/>
      <c r="F18" s="132"/>
      <c r="G18" s="132"/>
      <c r="H18" s="132"/>
      <c r="I18" s="132"/>
      <c r="J18" s="132"/>
      <c r="K18" s="132"/>
      <c r="L18" s="132"/>
      <c r="M18" s="133"/>
    </row>
    <row r="19" spans="2:13">
      <c r="B19" s="28"/>
      <c r="C19" s="28"/>
      <c r="D19" s="28"/>
      <c r="E19" s="28"/>
      <c r="F19" s="28"/>
      <c r="G19" s="28"/>
      <c r="H19" s="28"/>
      <c r="I19" s="28"/>
      <c r="J19" s="28"/>
      <c r="K19" s="28"/>
      <c r="L19" s="28"/>
      <c r="M19" s="28"/>
    </row>
    <row r="20" spans="2:13">
      <c r="B20" s="134" t="s">
        <v>3</v>
      </c>
      <c r="C20" s="135"/>
      <c r="D20" s="135"/>
      <c r="E20" s="135"/>
      <c r="F20" s="135"/>
      <c r="G20" s="135"/>
      <c r="H20" s="135"/>
      <c r="I20" s="135"/>
      <c r="J20" s="135"/>
      <c r="K20" s="135"/>
      <c r="L20" s="135"/>
      <c r="M20" s="136"/>
    </row>
    <row r="21" spans="2:13" ht="5.0999999999999996" customHeight="1"/>
    <row r="22" spans="2:13" ht="12.75" customHeight="1">
      <c r="B22" s="122" t="s">
        <v>8</v>
      </c>
      <c r="C22" s="123"/>
      <c r="D22" s="1"/>
      <c r="J22" s="139" t="s">
        <v>39</v>
      </c>
      <c r="K22" s="140"/>
      <c r="L22" s="140"/>
      <c r="M22" s="141"/>
    </row>
    <row r="23" spans="2:13" ht="12.75" customHeight="1">
      <c r="B23" s="122" t="s">
        <v>12</v>
      </c>
      <c r="C23" s="123"/>
      <c r="D23" s="1"/>
      <c r="J23" s="139" t="s">
        <v>40</v>
      </c>
      <c r="K23" s="140"/>
      <c r="L23" s="140"/>
      <c r="M23" s="141"/>
    </row>
    <row r="24" spans="2:13" ht="12.75" customHeight="1">
      <c r="B24" s="122" t="s">
        <v>13</v>
      </c>
      <c r="C24" s="123"/>
      <c r="D24" s="1"/>
      <c r="J24" s="139" t="s">
        <v>41</v>
      </c>
      <c r="K24" s="140"/>
      <c r="L24" s="140"/>
      <c r="M24" s="141"/>
    </row>
    <row r="25" spans="2:13">
      <c r="B25" s="1"/>
      <c r="C25" s="1"/>
      <c r="D25" s="1"/>
      <c r="F25" s="1"/>
      <c r="G25" s="1"/>
      <c r="H25" s="1"/>
      <c r="I25" s="1"/>
      <c r="J25" s="1"/>
      <c r="K25" s="1"/>
      <c r="L25" s="1"/>
      <c r="M25" s="1"/>
    </row>
    <row r="26" spans="2:13">
      <c r="B26" s="148" t="s">
        <v>38</v>
      </c>
      <c r="C26" s="26"/>
      <c r="D26" s="5"/>
      <c r="E26" s="25"/>
      <c r="F26" s="142" t="s">
        <v>11</v>
      </c>
      <c r="G26" s="143"/>
      <c r="H26" s="143"/>
      <c r="I26" s="143"/>
      <c r="J26" s="2"/>
      <c r="K26" s="137"/>
      <c r="L26" s="19"/>
      <c r="M26" s="19"/>
    </row>
    <row r="27" spans="2:13">
      <c r="B27" s="149"/>
      <c r="C27" s="26"/>
      <c r="D27" s="5"/>
      <c r="E27" s="25" t="s">
        <v>0</v>
      </c>
      <c r="F27" s="146" t="s">
        <v>9</v>
      </c>
      <c r="G27" s="147"/>
      <c r="H27" s="144" t="s">
        <v>10</v>
      </c>
      <c r="I27" s="145"/>
      <c r="J27" s="2"/>
      <c r="K27" s="137"/>
      <c r="L27" s="19"/>
      <c r="M27" s="19"/>
    </row>
    <row r="28" spans="2:13" ht="12.75" customHeight="1">
      <c r="B28" s="149"/>
      <c r="C28" s="26"/>
      <c r="D28" s="5"/>
      <c r="E28" s="30"/>
      <c r="F28" s="77" t="s">
        <v>27</v>
      </c>
      <c r="G28" s="71" t="s">
        <v>28</v>
      </c>
      <c r="H28" s="78" t="s">
        <v>27</v>
      </c>
      <c r="I28" s="71" t="s">
        <v>28</v>
      </c>
      <c r="J28" s="2"/>
      <c r="K28" s="137"/>
      <c r="L28" s="19"/>
      <c r="M28" s="19"/>
    </row>
    <row r="29" spans="2:13">
      <c r="B29" s="149"/>
      <c r="C29" s="26"/>
      <c r="D29" s="5"/>
      <c r="E29" s="35" t="s">
        <v>32</v>
      </c>
      <c r="F29" s="31">
        <v>54</v>
      </c>
      <c r="G29" s="72">
        <f>IF(ISERROR(F29/$F$44),0,(F29/$F$44))</f>
        <v>1.374444495349796E-4</v>
      </c>
      <c r="H29" s="31">
        <v>47694</v>
      </c>
      <c r="I29" s="72">
        <f>+IF(ISERROR(H29/$H$44),0,(H29/$H$44))</f>
        <v>6.4050593710890816E-3</v>
      </c>
      <c r="J29" s="3"/>
      <c r="K29" s="138"/>
      <c r="L29" s="20"/>
      <c r="M29" s="20"/>
    </row>
    <row r="30" spans="2:13">
      <c r="B30" s="149"/>
      <c r="C30" s="26"/>
      <c r="D30" s="5"/>
      <c r="E30" s="36" t="s">
        <v>14</v>
      </c>
      <c r="F30" s="32">
        <v>29279</v>
      </c>
      <c r="G30" s="73">
        <f t="shared" ref="G30:G43" si="0">IF(ISERROR(F30/$F$44),0,(F30/$F$44))</f>
        <v>7.4522889591382743E-2</v>
      </c>
      <c r="H30" s="32">
        <v>350934</v>
      </c>
      <c r="I30" s="73">
        <f t="shared" ref="I30:I43" si="1">+IF(ISERROR(H30/$H$44),0,(H30/$H$44))</f>
        <v>4.7128634740927072E-2</v>
      </c>
      <c r="J30" s="3"/>
      <c r="K30" s="138"/>
      <c r="L30" s="20"/>
      <c r="M30" s="20"/>
    </row>
    <row r="31" spans="2:13">
      <c r="B31" s="149"/>
      <c r="C31" s="26"/>
      <c r="D31" s="5"/>
      <c r="E31" s="36" t="s">
        <v>15</v>
      </c>
      <c r="F31" s="32">
        <v>13568</v>
      </c>
      <c r="G31" s="73">
        <f t="shared" si="0"/>
        <v>3.4534190579455615E-2</v>
      </c>
      <c r="H31" s="32">
        <v>511209</v>
      </c>
      <c r="I31" s="73">
        <f t="shared" si="1"/>
        <v>6.8652744496898524E-2</v>
      </c>
      <c r="J31" s="3"/>
      <c r="K31" s="138"/>
      <c r="L31" s="20"/>
      <c r="M31" s="20"/>
    </row>
    <row r="32" spans="2:13">
      <c r="B32" s="149"/>
      <c r="C32" s="26"/>
      <c r="D32" s="5"/>
      <c r="E32" s="36" t="s">
        <v>16</v>
      </c>
      <c r="F32" s="32">
        <v>19821</v>
      </c>
      <c r="G32" s="73">
        <f t="shared" si="0"/>
        <v>5.0449748782089458E-2</v>
      </c>
      <c r="H32" s="32">
        <v>394390</v>
      </c>
      <c r="I32" s="73">
        <f t="shared" si="1"/>
        <v>5.2964552467057134E-2</v>
      </c>
      <c r="J32" s="3"/>
      <c r="K32" s="138"/>
      <c r="L32" s="20"/>
      <c r="M32" s="20"/>
    </row>
    <row r="33" spans="2:13">
      <c r="B33" s="149"/>
      <c r="C33" s="26"/>
      <c r="D33" s="5"/>
      <c r="E33" s="36" t="s">
        <v>17</v>
      </c>
      <c r="F33" s="32">
        <v>50906</v>
      </c>
      <c r="G33" s="73">
        <f t="shared" si="0"/>
        <v>0.12956939163014208</v>
      </c>
      <c r="H33" s="32">
        <v>892335</v>
      </c>
      <c r="I33" s="73">
        <f t="shared" si="1"/>
        <v>0.1198360098524086</v>
      </c>
      <c r="J33" s="3"/>
      <c r="K33" s="138"/>
      <c r="L33" s="20"/>
      <c r="M33" s="20"/>
    </row>
    <row r="34" spans="2:13">
      <c r="B34" s="149"/>
      <c r="C34" s="26"/>
      <c r="D34" s="5"/>
      <c r="E34" s="36" t="s">
        <v>18</v>
      </c>
      <c r="F34" s="32">
        <v>11830</v>
      </c>
      <c r="G34" s="73">
        <f t="shared" si="0"/>
        <v>3.0110515518496458E-2</v>
      </c>
      <c r="H34" s="32">
        <v>240237</v>
      </c>
      <c r="I34" s="73">
        <f t="shared" si="1"/>
        <v>3.2262595884856117E-2</v>
      </c>
      <c r="J34" s="3"/>
      <c r="K34" s="138"/>
      <c r="L34" s="20"/>
      <c r="M34" s="20"/>
    </row>
    <row r="35" spans="2:13">
      <c r="B35" s="149"/>
      <c r="C35" s="26"/>
      <c r="D35" s="5"/>
      <c r="E35" s="36" t="s">
        <v>19</v>
      </c>
      <c r="F35" s="32">
        <v>14692</v>
      </c>
      <c r="G35" s="73">
        <f t="shared" si="0"/>
        <v>3.7395071343850381E-2</v>
      </c>
      <c r="H35" s="32">
        <v>289745</v>
      </c>
      <c r="I35" s="73">
        <f t="shared" si="1"/>
        <v>3.8911266144089532E-2</v>
      </c>
      <c r="J35" s="3"/>
      <c r="K35" s="138"/>
      <c r="L35" s="20"/>
      <c r="M35" s="20"/>
    </row>
    <row r="36" spans="2:13">
      <c r="B36" s="149"/>
      <c r="C36" s="26"/>
      <c r="D36" s="5"/>
      <c r="E36" s="36" t="s">
        <v>20</v>
      </c>
      <c r="F36" s="32">
        <v>33182</v>
      </c>
      <c r="G36" s="73">
        <f t="shared" si="0"/>
        <v>8.4457068971660984E-2</v>
      </c>
      <c r="H36" s="32">
        <v>594917</v>
      </c>
      <c r="I36" s="73">
        <f t="shared" si="1"/>
        <v>7.9894299196339225E-2</v>
      </c>
      <c r="J36" s="3"/>
      <c r="K36" s="138"/>
      <c r="L36" s="20"/>
      <c r="M36" s="20"/>
    </row>
    <row r="37" spans="2:13">
      <c r="B37" s="149"/>
      <c r="C37" s="26"/>
      <c r="D37" s="5"/>
      <c r="E37" s="36" t="s">
        <v>33</v>
      </c>
      <c r="F37" s="32">
        <v>44888</v>
      </c>
      <c r="G37" s="73">
        <f t="shared" si="0"/>
        <v>0.11425197130974379</v>
      </c>
      <c r="H37" s="32">
        <v>758375</v>
      </c>
      <c r="I37" s="73">
        <f t="shared" si="1"/>
        <v>0.10184586951292998</v>
      </c>
      <c r="J37" s="3"/>
      <c r="K37" s="138"/>
      <c r="L37" s="20"/>
      <c r="M37" s="20"/>
    </row>
    <row r="38" spans="2:13">
      <c r="B38" s="149"/>
      <c r="C38" s="26"/>
      <c r="D38" s="5"/>
      <c r="E38" s="36" t="s">
        <v>21</v>
      </c>
      <c r="F38" s="32">
        <v>26001</v>
      </c>
      <c r="G38" s="73">
        <f t="shared" si="0"/>
        <v>6.6179502451092678E-2</v>
      </c>
      <c r="H38" s="32">
        <v>518877</v>
      </c>
      <c r="I38" s="73">
        <f t="shared" si="1"/>
        <v>6.9682517534545005E-2</v>
      </c>
      <c r="J38" s="3"/>
      <c r="K38" s="138"/>
      <c r="L38" s="20"/>
      <c r="M38" s="20"/>
    </row>
    <row r="39" spans="2:13">
      <c r="B39" s="149"/>
      <c r="C39" s="26"/>
      <c r="D39" s="5"/>
      <c r="E39" s="36" t="s">
        <v>22</v>
      </c>
      <c r="F39" s="32">
        <v>18047</v>
      </c>
      <c r="G39" s="73">
        <f t="shared" si="0"/>
        <v>4.5934444088106985E-2</v>
      </c>
      <c r="H39" s="32">
        <v>361429</v>
      </c>
      <c r="I39" s="73">
        <f t="shared" si="1"/>
        <v>4.8538059366657352E-2</v>
      </c>
      <c r="J39" s="3"/>
      <c r="K39" s="138"/>
      <c r="L39" s="20"/>
      <c r="M39" s="20"/>
    </row>
    <row r="40" spans="2:13">
      <c r="B40" s="149"/>
      <c r="C40" s="26"/>
      <c r="D40" s="5"/>
      <c r="E40" s="36" t="s">
        <v>23</v>
      </c>
      <c r="F40" s="32">
        <v>72622</v>
      </c>
      <c r="G40" s="73">
        <f t="shared" si="0"/>
        <v>0.18484242248387572</v>
      </c>
      <c r="H40" s="32">
        <v>1345569</v>
      </c>
      <c r="I40" s="73">
        <f t="shared" si="1"/>
        <v>0.18070300945395573</v>
      </c>
      <c r="J40" s="3"/>
      <c r="K40" s="138"/>
      <c r="L40" s="20"/>
      <c r="M40" s="20"/>
    </row>
    <row r="41" spans="2:13">
      <c r="B41" s="149"/>
      <c r="C41" s="26"/>
      <c r="D41" s="5"/>
      <c r="E41" s="36" t="s">
        <v>24</v>
      </c>
      <c r="F41" s="32">
        <v>9858</v>
      </c>
      <c r="G41" s="73">
        <f t="shared" si="0"/>
        <v>2.5091247842885724E-2</v>
      </c>
      <c r="H41" s="32">
        <v>158890</v>
      </c>
      <c r="I41" s="73">
        <f t="shared" si="1"/>
        <v>2.1338111365629728E-2</v>
      </c>
      <c r="J41" s="3"/>
      <c r="K41" s="138"/>
      <c r="L41" s="20"/>
      <c r="M41" s="20"/>
    </row>
    <row r="42" spans="2:13">
      <c r="B42" s="149"/>
      <c r="C42" s="26"/>
      <c r="D42" s="5"/>
      <c r="E42" s="36" t="s">
        <v>25</v>
      </c>
      <c r="F42" s="32">
        <v>26769</v>
      </c>
      <c r="G42" s="73">
        <f t="shared" si="0"/>
        <v>6.8134267955590175E-2</v>
      </c>
      <c r="H42" s="32">
        <v>626195</v>
      </c>
      <c r="I42" s="73">
        <f t="shared" si="1"/>
        <v>8.4094774036128805E-2</v>
      </c>
      <c r="J42" s="3"/>
      <c r="K42" s="138"/>
      <c r="L42" s="20"/>
      <c r="M42" s="20"/>
    </row>
    <row r="43" spans="2:13">
      <c r="B43" s="149"/>
      <c r="C43" s="26"/>
      <c r="D43" s="5"/>
      <c r="E43" s="37" t="s">
        <v>26</v>
      </c>
      <c r="F43" s="33">
        <v>21369</v>
      </c>
      <c r="G43" s="74">
        <f t="shared" si="0"/>
        <v>5.4389823002092212E-2</v>
      </c>
      <c r="H43" s="33">
        <v>355505</v>
      </c>
      <c r="I43" s="74">
        <f t="shared" si="1"/>
        <v>4.774249657648811E-2</v>
      </c>
      <c r="J43" s="3"/>
      <c r="K43" s="138"/>
      <c r="L43" s="20"/>
      <c r="M43" s="20"/>
    </row>
    <row r="44" spans="2:13">
      <c r="B44" s="150"/>
      <c r="C44" s="26"/>
      <c r="D44" s="29"/>
      <c r="E44" s="76" t="s">
        <v>34</v>
      </c>
      <c r="F44" s="34">
        <f>SUM(F29:F43)</f>
        <v>392886</v>
      </c>
      <c r="G44" s="75">
        <f>SUM(G29:G43)</f>
        <v>1</v>
      </c>
      <c r="H44" s="34">
        <f>SUM(H29:H43)</f>
        <v>7446301</v>
      </c>
      <c r="I44" s="75">
        <f>SUM(I29:I43)</f>
        <v>1</v>
      </c>
      <c r="J44" s="3"/>
      <c r="K44" s="20"/>
      <c r="L44" s="20"/>
      <c r="M44" s="20"/>
    </row>
    <row r="45" spans="2:13">
      <c r="B45" s="27"/>
      <c r="C45" s="26"/>
      <c r="D45" s="29"/>
      <c r="E45"/>
      <c r="J45" s="3"/>
      <c r="K45" s="20"/>
      <c r="L45" s="20"/>
      <c r="M45" s="20"/>
    </row>
    <row r="46" spans="2:13" ht="5.0999999999999996" customHeight="1">
      <c r="B46" s="121"/>
      <c r="C46" s="121"/>
      <c r="D46" s="121"/>
      <c r="E46" s="121"/>
      <c r="F46" s="121"/>
      <c r="G46" s="121"/>
      <c r="H46" s="121"/>
      <c r="I46" s="121"/>
      <c r="J46" s="121"/>
      <c r="K46" s="121"/>
      <c r="L46" s="121"/>
      <c r="M46" s="121"/>
    </row>
    <row r="47" spans="2:13" ht="12.75" customHeight="1">
      <c r="E47"/>
    </row>
    <row r="48" spans="2:13" ht="12.75" customHeight="1">
      <c r="E48"/>
    </row>
    <row r="49" spans="5:5" ht="12.75" customHeight="1">
      <c r="E49"/>
    </row>
    <row r="50" spans="5:5">
      <c r="E50"/>
    </row>
    <row r="51" spans="5:5">
      <c r="E51"/>
    </row>
    <row r="52" spans="5:5">
      <c r="E52"/>
    </row>
    <row r="53" spans="5:5" ht="12.75" customHeight="1">
      <c r="E53"/>
    </row>
    <row r="54" spans="5:5">
      <c r="E54"/>
    </row>
    <row r="55" spans="5:5">
      <c r="E55"/>
    </row>
    <row r="56" spans="5:5">
      <c r="E56"/>
    </row>
    <row r="57" spans="5:5">
      <c r="E57"/>
    </row>
    <row r="58" spans="5:5">
      <c r="E58"/>
    </row>
    <row r="59" spans="5:5">
      <c r="E59"/>
    </row>
    <row r="60" spans="5:5">
      <c r="E60"/>
    </row>
    <row r="61" spans="5:5">
      <c r="E61"/>
    </row>
    <row r="62" spans="5:5">
      <c r="E62"/>
    </row>
    <row r="63" spans="5:5">
      <c r="E63"/>
    </row>
    <row r="64" spans="5:5">
      <c r="E64"/>
    </row>
    <row r="65" spans="5:5">
      <c r="E65"/>
    </row>
    <row r="66" spans="5:5">
      <c r="E66"/>
    </row>
    <row r="67" spans="5:5">
      <c r="E67"/>
    </row>
    <row r="68" spans="5:5">
      <c r="E68"/>
    </row>
    <row r="69" spans="5:5">
      <c r="E69"/>
    </row>
    <row r="70" spans="5:5">
      <c r="E70"/>
    </row>
    <row r="71" spans="5:5">
      <c r="E71"/>
    </row>
    <row r="72" spans="5:5">
      <c r="E72"/>
    </row>
    <row r="73" spans="5:5">
      <c r="E73"/>
    </row>
    <row r="74" spans="5:5">
      <c r="E74"/>
    </row>
    <row r="75" spans="5:5">
      <c r="E75"/>
    </row>
    <row r="76" spans="5:5">
      <c r="E76"/>
    </row>
    <row r="77" spans="5:5">
      <c r="E77"/>
    </row>
    <row r="78" spans="5:5">
      <c r="E78"/>
    </row>
    <row r="79" spans="5:5">
      <c r="E79"/>
    </row>
    <row r="80" spans="5:5">
      <c r="E80"/>
    </row>
    <row r="81" spans="5:5">
      <c r="E81"/>
    </row>
    <row r="82" spans="5:5">
      <c r="E82"/>
    </row>
    <row r="83" spans="5:5">
      <c r="E83"/>
    </row>
    <row r="84" spans="5:5">
      <c r="E84"/>
    </row>
    <row r="85" spans="5:5">
      <c r="E85"/>
    </row>
    <row r="86" spans="5:5">
      <c r="E86"/>
    </row>
    <row r="87" spans="5:5">
      <c r="E87"/>
    </row>
    <row r="88" spans="5:5">
      <c r="E88"/>
    </row>
    <row r="89" spans="5:5">
      <c r="E89"/>
    </row>
    <row r="90" spans="5:5">
      <c r="E90"/>
    </row>
    <row r="91" spans="5:5">
      <c r="E91"/>
    </row>
    <row r="92" spans="5:5">
      <c r="E92"/>
    </row>
    <row r="93" spans="5:5">
      <c r="E93"/>
    </row>
    <row r="94" spans="5:5">
      <c r="E94"/>
    </row>
    <row r="95" spans="5:5">
      <c r="E95"/>
    </row>
    <row r="96" spans="5:5">
      <c r="E96"/>
    </row>
    <row r="97" spans="5:5">
      <c r="E97"/>
    </row>
    <row r="98" spans="5:5">
      <c r="E98"/>
    </row>
    <row r="941" spans="29:32">
      <c r="AC941" s="18"/>
      <c r="AD941" s="18"/>
      <c r="AE941" s="18"/>
      <c r="AF941" s="18"/>
    </row>
    <row r="942" spans="29:32">
      <c r="AC942" s="18"/>
      <c r="AD942" s="18"/>
      <c r="AE942" s="18"/>
      <c r="AF942" s="18"/>
    </row>
    <row r="943" spans="29:32">
      <c r="AC943" s="18"/>
      <c r="AD943" s="18"/>
      <c r="AE943" s="18"/>
      <c r="AF943" s="18"/>
    </row>
    <row r="944" spans="29:32">
      <c r="AC944" s="18"/>
      <c r="AD944" s="18"/>
      <c r="AE944" s="18"/>
      <c r="AF944" s="18"/>
    </row>
    <row r="945" spans="29:32">
      <c r="AC945" s="18"/>
      <c r="AD945" s="18"/>
      <c r="AE945" s="18"/>
      <c r="AF945" s="18"/>
    </row>
    <row r="946" spans="29:32">
      <c r="AC946" s="18"/>
      <c r="AD946" s="18"/>
      <c r="AE946" s="18"/>
      <c r="AF946" s="18"/>
    </row>
    <row r="947" spans="29:32">
      <c r="AC947" s="18"/>
      <c r="AD947" s="18"/>
      <c r="AE947" s="18"/>
      <c r="AF947" s="18"/>
    </row>
    <row r="948" spans="29:32">
      <c r="AC948" s="18"/>
      <c r="AD948" s="18"/>
      <c r="AE948" s="18"/>
      <c r="AF948" s="18"/>
    </row>
    <row r="949" spans="29:32">
      <c r="AC949" s="18"/>
      <c r="AD949" s="18"/>
      <c r="AE949" s="18"/>
      <c r="AF949" s="18"/>
    </row>
    <row r="950" spans="29:32">
      <c r="AC950" s="18"/>
      <c r="AD950" s="18"/>
      <c r="AE950" s="18"/>
      <c r="AF950" s="18"/>
    </row>
    <row r="951" spans="29:32">
      <c r="AC951" s="18"/>
      <c r="AD951" s="18"/>
      <c r="AE951" s="18"/>
      <c r="AF951" s="18"/>
    </row>
    <row r="952" spans="29:32">
      <c r="AC952" s="18"/>
      <c r="AD952" s="18"/>
      <c r="AE952" s="18"/>
      <c r="AF952" s="18"/>
    </row>
    <row r="953" spans="29:32">
      <c r="AC953" s="18"/>
      <c r="AD953" s="18"/>
      <c r="AE953" s="18"/>
      <c r="AF953" s="18"/>
    </row>
    <row r="954" spans="29:32">
      <c r="AC954" s="18"/>
      <c r="AD954" s="18"/>
      <c r="AE954" s="18"/>
      <c r="AF954" s="18"/>
    </row>
    <row r="955" spans="29:32">
      <c r="AC955" s="18"/>
      <c r="AD955" s="18"/>
      <c r="AE955" s="18"/>
      <c r="AF955" s="18"/>
    </row>
    <row r="956" spans="29:32">
      <c r="AC956" s="18"/>
      <c r="AD956" s="18"/>
      <c r="AE956" s="18"/>
      <c r="AF956" s="18"/>
    </row>
    <row r="957" spans="29:32">
      <c r="AC957" s="18"/>
      <c r="AD957" s="18"/>
      <c r="AE957" s="18"/>
      <c r="AF957" s="18"/>
    </row>
    <row r="958" spans="29:32">
      <c r="AC958" s="18"/>
      <c r="AD958" s="18"/>
      <c r="AE958" s="18"/>
      <c r="AF958" s="18"/>
    </row>
    <row r="959" spans="29:32">
      <c r="AC959" s="18"/>
      <c r="AD959" s="18"/>
      <c r="AE959" s="18"/>
      <c r="AF959" s="18"/>
    </row>
    <row r="960" spans="29:32">
      <c r="AC960" s="18"/>
      <c r="AD960" s="18"/>
      <c r="AE960" s="18"/>
      <c r="AF960" s="18"/>
    </row>
    <row r="961" spans="29:32">
      <c r="AC961" s="18"/>
      <c r="AD961" s="18"/>
      <c r="AE961" s="18"/>
      <c r="AF961" s="18"/>
    </row>
    <row r="962" spans="29:32">
      <c r="AC962" s="18"/>
      <c r="AD962" s="18"/>
      <c r="AE962" s="18"/>
      <c r="AF962" s="18"/>
    </row>
    <row r="963" spans="29:32">
      <c r="AC963" s="18"/>
      <c r="AD963" s="18"/>
      <c r="AE963" s="18"/>
      <c r="AF963" s="18"/>
    </row>
    <row r="964" spans="29:32">
      <c r="AC964" s="18"/>
      <c r="AD964" s="18"/>
      <c r="AE964" s="18"/>
      <c r="AF964" s="18"/>
    </row>
    <row r="965" spans="29:32">
      <c r="AC965" s="18"/>
      <c r="AD965" s="18"/>
      <c r="AE965" s="18"/>
      <c r="AF965" s="18"/>
    </row>
    <row r="966" spans="29:32">
      <c r="AC966" s="18"/>
      <c r="AD966" s="18"/>
      <c r="AE966" s="18"/>
      <c r="AF966" s="18"/>
    </row>
    <row r="967" spans="29:32">
      <c r="AC967" s="18"/>
      <c r="AD967" s="18"/>
      <c r="AE967" s="18"/>
      <c r="AF967" s="18"/>
    </row>
    <row r="968" spans="29:32">
      <c r="AC968" s="18"/>
      <c r="AD968" s="18"/>
      <c r="AE968" s="18"/>
      <c r="AF968" s="18"/>
    </row>
  </sheetData>
  <sheetProtection password="FD7D" sheet="1" objects="1" scenarios="1" selectLockedCells="1"/>
  <mergeCells count="14">
    <mergeCell ref="B2:M2"/>
    <mergeCell ref="B6:M10"/>
    <mergeCell ref="B4:M4"/>
    <mergeCell ref="B13:M13"/>
    <mergeCell ref="K26:K43"/>
    <mergeCell ref="J22:M22"/>
    <mergeCell ref="B20:M20"/>
    <mergeCell ref="F26:I26"/>
    <mergeCell ref="J24:M24"/>
    <mergeCell ref="J23:M23"/>
    <mergeCell ref="H27:I27"/>
    <mergeCell ref="B15:M18"/>
    <mergeCell ref="F27:G27"/>
    <mergeCell ref="B26:B44"/>
  </mergeCells>
  <phoneticPr fontId="1" type="noConversion"/>
  <dataValidations count="3">
    <dataValidation type="custom" showInputMessage="1" showErrorMessage="1" sqref="F44 E29:E44 H44 I28:I44 H28 G28:G44 F28">
      <formula1>$L$11="YES"</formula1>
    </dataValidation>
    <dataValidation type="list" allowBlank="1" showInputMessage="1" showErrorMessage="1" sqref="L11">
      <formula1>"Yes,No"</formula1>
    </dataValidation>
    <dataValidation type="custom" showInputMessage="1" showErrorMessage="1" errorTitle="Legal Disclaimer &amp; Copyright" error="You have failed to select &quot;Yes&quot; indicating your agreement to our Legal Disclaimer &amp; Copyright Information section at the begining of this template." sqref="J22:M24 F29:F43 H29:H43">
      <formula1>$L$11="YES"</formula1>
    </dataValidation>
  </dataValidations>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enableFormatConditionsCalculation="0">
    <tabColor indexed="8"/>
  </sheetPr>
  <dimension ref="B1:K57"/>
  <sheetViews>
    <sheetView showGridLines="0" showRowColHeaders="0" zoomScaleNormal="100" workbookViewId="0">
      <selection activeCell="B2" sqref="B2:K2"/>
    </sheetView>
  </sheetViews>
  <sheetFormatPr defaultRowHeight="12.75"/>
  <cols>
    <col min="1" max="1" width="26.28515625" style="6" customWidth="1"/>
    <col min="2" max="2" width="15.7109375" style="6" customWidth="1"/>
    <col min="3" max="3" width="11.42578125" style="6" customWidth="1"/>
    <col min="4" max="4" width="3.7109375" style="6" customWidth="1"/>
    <col min="5" max="5" width="28.7109375" style="6" customWidth="1"/>
    <col min="6" max="9" width="8.7109375" style="6" customWidth="1"/>
    <col min="10" max="10" width="3.7109375" style="6" customWidth="1"/>
    <col min="11" max="11" width="27.42578125" style="6" customWidth="1"/>
    <col min="12" max="16384" width="9.140625" style="6"/>
  </cols>
  <sheetData>
    <row r="1" spans="2:11" ht="20.100000000000001" customHeight="1"/>
    <row r="2" spans="2:11">
      <c r="B2" s="124" t="s">
        <v>5</v>
      </c>
      <c r="C2" s="124"/>
      <c r="D2" s="124"/>
      <c r="E2" s="124"/>
      <c r="F2" s="124"/>
      <c r="G2" s="124"/>
      <c r="H2" s="124"/>
      <c r="I2" s="124"/>
      <c r="J2" s="124"/>
      <c r="K2" s="124"/>
    </row>
    <row r="3" spans="2:11" ht="5.0999999999999996" customHeight="1">
      <c r="E3" s="7"/>
      <c r="F3" s="7"/>
      <c r="G3" s="7"/>
    </row>
    <row r="4" spans="2:11">
      <c r="B4" s="154" t="s">
        <v>37</v>
      </c>
      <c r="C4" s="155"/>
      <c r="D4" s="155"/>
      <c r="E4" s="155"/>
      <c r="F4" s="155"/>
      <c r="G4" s="155"/>
      <c r="H4" s="155"/>
      <c r="I4" s="155"/>
      <c r="J4" s="155"/>
      <c r="K4" s="156"/>
    </row>
    <row r="5" spans="2:11">
      <c r="B5" s="157"/>
      <c r="C5" s="158"/>
      <c r="D5" s="158"/>
      <c r="E5" s="158"/>
      <c r="F5" s="158"/>
      <c r="G5" s="158"/>
      <c r="H5" s="158"/>
      <c r="I5" s="158"/>
      <c r="J5" s="158"/>
      <c r="K5" s="159"/>
    </row>
    <row r="6" spans="2:11">
      <c r="B6" s="157"/>
      <c r="C6" s="158"/>
      <c r="D6" s="158"/>
      <c r="E6" s="158"/>
      <c r="F6" s="158"/>
      <c r="G6" s="158"/>
      <c r="H6" s="158"/>
      <c r="I6" s="158"/>
      <c r="J6" s="158"/>
      <c r="K6" s="159"/>
    </row>
    <row r="7" spans="2:11">
      <c r="B7" s="157"/>
      <c r="C7" s="158"/>
      <c r="D7" s="158"/>
      <c r="E7" s="158"/>
      <c r="F7" s="158"/>
      <c r="G7" s="158"/>
      <c r="H7" s="158"/>
      <c r="I7" s="158"/>
      <c r="J7" s="158"/>
      <c r="K7" s="159"/>
    </row>
    <row r="8" spans="2:11">
      <c r="B8" s="157"/>
      <c r="C8" s="158"/>
      <c r="D8" s="158"/>
      <c r="E8" s="158"/>
      <c r="F8" s="158"/>
      <c r="G8" s="158"/>
      <c r="H8" s="158"/>
      <c r="I8" s="158"/>
      <c r="J8" s="158"/>
      <c r="K8" s="159"/>
    </row>
    <row r="9" spans="2:11">
      <c r="B9" s="160"/>
      <c r="C9" s="161"/>
      <c r="D9" s="161"/>
      <c r="E9" s="161"/>
      <c r="F9" s="161"/>
      <c r="G9" s="161"/>
      <c r="H9" s="161"/>
      <c r="I9" s="161"/>
      <c r="J9" s="161"/>
      <c r="K9" s="162"/>
    </row>
    <row r="10" spans="2:11" ht="24.95" customHeight="1"/>
    <row r="11" spans="2:11">
      <c r="D11" s="8"/>
      <c r="E11" s="9"/>
      <c r="F11" s="9"/>
      <c r="G11" s="9"/>
      <c r="H11" s="9"/>
      <c r="I11" s="9"/>
      <c r="J11" s="10"/>
    </row>
    <row r="12" spans="2:11">
      <c r="D12" s="11"/>
      <c r="E12" s="166" t="str">
        <f>+IF(Input!J22="","",+PROPER(Input!J22))</f>
        <v>Your Business Name</v>
      </c>
      <c r="F12" s="167"/>
      <c r="G12" s="167"/>
      <c r="H12" s="167"/>
      <c r="I12" s="168"/>
      <c r="J12" s="13"/>
    </row>
    <row r="13" spans="2:11">
      <c r="D13" s="11"/>
      <c r="E13" s="169" t="s">
        <v>31</v>
      </c>
      <c r="F13" s="170"/>
      <c r="G13" s="170"/>
      <c r="H13" s="170"/>
      <c r="I13" s="171"/>
      <c r="J13" s="13"/>
    </row>
    <row r="14" spans="2:11">
      <c r="D14" s="11"/>
      <c r="E14" s="172" t="str">
        <f>CONCATENATE(Input!J24," County "," v/s State of  ",Input!J23)</f>
        <v>Westchester County  v/s State of  New York</v>
      </c>
      <c r="F14" s="173"/>
      <c r="G14" s="173"/>
      <c r="H14" s="173"/>
      <c r="I14" s="174"/>
      <c r="J14" s="13"/>
    </row>
    <row r="15" spans="2:11" ht="5.0999999999999996" customHeight="1">
      <c r="D15" s="11"/>
      <c r="E15" s="81"/>
      <c r="F15" s="12"/>
      <c r="G15" s="12"/>
      <c r="H15" s="12"/>
      <c r="I15" s="82"/>
      <c r="J15" s="13"/>
    </row>
    <row r="16" spans="2:11">
      <c r="D16" s="11"/>
      <c r="E16" s="83"/>
      <c r="F16" s="165" t="s">
        <v>29</v>
      </c>
      <c r="G16" s="163"/>
      <c r="H16" s="163" t="s">
        <v>30</v>
      </c>
      <c r="I16" s="164"/>
      <c r="J16" s="13"/>
    </row>
    <row r="17" spans="4:10">
      <c r="D17" s="11"/>
      <c r="E17" s="84" t="s">
        <v>0</v>
      </c>
      <c r="F17" s="79" t="s">
        <v>27</v>
      </c>
      <c r="G17" s="79" t="s">
        <v>28</v>
      </c>
      <c r="H17" s="79" t="s">
        <v>27</v>
      </c>
      <c r="I17" s="85" t="s">
        <v>28</v>
      </c>
      <c r="J17" s="13"/>
    </row>
    <row r="18" spans="4:10">
      <c r="D18" s="11"/>
      <c r="E18" s="86" t="str">
        <f>IF(Input!E29&lt;&gt;"",Input!E29,"")</f>
        <v>Agriculture / Mining / Utilities</v>
      </c>
      <c r="F18" s="38">
        <f>IF(Input!F29&lt;&gt;"",Input!F29,"")</f>
        <v>54</v>
      </c>
      <c r="G18" s="39">
        <f>IF(Input!G29&lt;&gt;"",Input!G29,"")</f>
        <v>1.374444495349796E-4</v>
      </c>
      <c r="H18" s="38">
        <f>IF(Input!H29&lt;&gt;"",Input!H29,"")</f>
        <v>47694</v>
      </c>
      <c r="I18" s="87">
        <f>IF(Input!I29&lt;&gt;"",Input!I29,"")</f>
        <v>6.4050593710890816E-3</v>
      </c>
      <c r="J18" s="13"/>
    </row>
    <row r="19" spans="4:10">
      <c r="D19" s="11"/>
      <c r="E19" s="88" t="str">
        <f>IF(Input!E30&lt;&gt;"",Input!E30,"")</f>
        <v>Construction</v>
      </c>
      <c r="F19" s="40">
        <f>IF(Input!F30&lt;&gt;"",Input!F30,"")</f>
        <v>29279</v>
      </c>
      <c r="G19" s="41">
        <f>IF(Input!G30&lt;&gt;"",Input!G30,"")</f>
        <v>7.4522889591382743E-2</v>
      </c>
      <c r="H19" s="40">
        <f>IF(Input!H30&lt;&gt;"",Input!H30,"")</f>
        <v>350934</v>
      </c>
      <c r="I19" s="89">
        <f>IF(Input!I30&lt;&gt;"",Input!I30,"")</f>
        <v>4.7128634740927072E-2</v>
      </c>
      <c r="J19" s="13"/>
    </row>
    <row r="20" spans="4:10">
      <c r="D20" s="11"/>
      <c r="E20" s="90" t="str">
        <f>IF(Input!E31&lt;&gt;"",Input!E31,"")</f>
        <v>Manufacturing</v>
      </c>
      <c r="F20" s="42">
        <f>IF(Input!F31&lt;&gt;"",Input!F31,"")</f>
        <v>13568</v>
      </c>
      <c r="G20" s="43">
        <f>IF(Input!G31&lt;&gt;"",Input!G31,"")</f>
        <v>3.4534190579455615E-2</v>
      </c>
      <c r="H20" s="42">
        <f>IF(Input!H31&lt;&gt;"",Input!H31,"")</f>
        <v>511209</v>
      </c>
      <c r="I20" s="91">
        <f>IF(Input!I31&lt;&gt;"",Input!I31,"")</f>
        <v>6.8652744496898524E-2</v>
      </c>
      <c r="J20" s="13"/>
    </row>
    <row r="21" spans="4:10">
      <c r="D21" s="11"/>
      <c r="E21" s="92" t="str">
        <f>IF(Input!E32&lt;&gt;"",Input!E32,"")</f>
        <v>Wholesale Trade</v>
      </c>
      <c r="F21" s="44">
        <f>IF(Input!F32&lt;&gt;"",Input!F32,"")</f>
        <v>19821</v>
      </c>
      <c r="G21" s="45">
        <f>IF(Input!G32&lt;&gt;"",Input!G32,"")</f>
        <v>5.0449748782089458E-2</v>
      </c>
      <c r="H21" s="44">
        <f>IF(Input!H32&lt;&gt;"",Input!H32,"")</f>
        <v>394390</v>
      </c>
      <c r="I21" s="93">
        <f>IF(Input!I32&lt;&gt;"",Input!I32,"")</f>
        <v>5.2964552467057134E-2</v>
      </c>
      <c r="J21" s="13"/>
    </row>
    <row r="22" spans="4:10">
      <c r="D22" s="11"/>
      <c r="E22" s="94" t="str">
        <f>IF(Input!E33&lt;&gt;"",Input!E33,"")</f>
        <v>Retail Trade</v>
      </c>
      <c r="F22" s="46">
        <f>IF(Input!F33&lt;&gt;"",Input!F33,"")</f>
        <v>50906</v>
      </c>
      <c r="G22" s="47">
        <f>IF(Input!G33&lt;&gt;"",Input!G33,"")</f>
        <v>0.12956939163014208</v>
      </c>
      <c r="H22" s="46">
        <f>IF(Input!H33&lt;&gt;"",Input!H33,"")</f>
        <v>892335</v>
      </c>
      <c r="I22" s="95">
        <f>IF(Input!I33&lt;&gt;"",Input!I33,"")</f>
        <v>0.1198360098524086</v>
      </c>
      <c r="J22" s="13"/>
    </row>
    <row r="23" spans="4:10">
      <c r="D23" s="11"/>
      <c r="E23" s="96" t="str">
        <f>IF(Input!E34&lt;&gt;"",Input!E34,"")</f>
        <v>Transportation / Warehousing</v>
      </c>
      <c r="F23" s="48">
        <f>IF(Input!F34&lt;&gt;"",Input!F34,"")</f>
        <v>11830</v>
      </c>
      <c r="G23" s="49">
        <f>IF(Input!G34&lt;&gt;"",Input!G34,"")</f>
        <v>3.0110515518496458E-2</v>
      </c>
      <c r="H23" s="48">
        <f>IF(Input!H34&lt;&gt;"",Input!H34,"")</f>
        <v>240237</v>
      </c>
      <c r="I23" s="97">
        <f>IF(Input!I34&lt;&gt;"",Input!I34,"")</f>
        <v>3.2262595884856117E-2</v>
      </c>
      <c r="J23" s="13"/>
    </row>
    <row r="24" spans="4:10">
      <c r="D24" s="11"/>
      <c r="E24" s="98" t="str">
        <f>IF(Input!E35&lt;&gt;"",Input!E35,"")</f>
        <v>Information</v>
      </c>
      <c r="F24" s="50">
        <f>IF(Input!F35&lt;&gt;"",Input!F35,"")</f>
        <v>14692</v>
      </c>
      <c r="G24" s="51">
        <f>IF(Input!G35&lt;&gt;"",Input!G35,"")</f>
        <v>3.7395071343850381E-2</v>
      </c>
      <c r="H24" s="50">
        <f>IF(Input!H35&lt;&gt;"",Input!H35,"")</f>
        <v>289745</v>
      </c>
      <c r="I24" s="99">
        <f>IF(Input!I35&lt;&gt;"",Input!I35,"")</f>
        <v>3.8911266144089532E-2</v>
      </c>
      <c r="J24" s="13"/>
    </row>
    <row r="25" spans="4:10">
      <c r="D25" s="11"/>
      <c r="E25" s="100" t="str">
        <f>IF(Input!E36&lt;&gt;"",Input!E36,"")</f>
        <v>Finance, Insurance &amp; Real Estate</v>
      </c>
      <c r="F25" s="52">
        <f>IF(Input!F36&lt;&gt;"",Input!F36,"")</f>
        <v>33182</v>
      </c>
      <c r="G25" s="53">
        <f>IF(Input!G36&lt;&gt;"",Input!G36,"")</f>
        <v>8.4457068971660984E-2</v>
      </c>
      <c r="H25" s="52">
        <f>IF(Input!H36&lt;&gt;"",Input!H36,"")</f>
        <v>594917</v>
      </c>
      <c r="I25" s="101">
        <f>IF(Input!I36&lt;&gt;"",Input!I36,"")</f>
        <v>7.9894299196339225E-2</v>
      </c>
      <c r="J25" s="13"/>
    </row>
    <row r="26" spans="4:10">
      <c r="D26" s="11"/>
      <c r="E26" s="102" t="str">
        <f>IF(Input!E37&lt;&gt;"",Input!E37,"")</f>
        <v>Professional Svcs &amp; Management</v>
      </c>
      <c r="F26" s="54">
        <f>IF(Input!F37&lt;&gt;"",Input!F37,"")</f>
        <v>44888</v>
      </c>
      <c r="G26" s="55">
        <f>IF(Input!G37&lt;&gt;"",Input!G37,"")</f>
        <v>0.11425197130974379</v>
      </c>
      <c r="H26" s="54">
        <f>IF(Input!H37&lt;&gt;"",Input!H37,"")</f>
        <v>758375</v>
      </c>
      <c r="I26" s="103">
        <f>IF(Input!I37&lt;&gt;"",Input!I37,"")</f>
        <v>0.10184586951292998</v>
      </c>
      <c r="J26" s="13"/>
    </row>
    <row r="27" spans="4:10">
      <c r="D27" s="11"/>
      <c r="E27" s="104" t="str">
        <f>IF(Input!E38&lt;&gt;"",Input!E38,"")</f>
        <v>Administrative</v>
      </c>
      <c r="F27" s="56">
        <f>IF(Input!F38&lt;&gt;"",Input!F38,"")</f>
        <v>26001</v>
      </c>
      <c r="G27" s="57">
        <f>IF(Input!G38&lt;&gt;"",Input!G38,"")</f>
        <v>6.6179502451092678E-2</v>
      </c>
      <c r="H27" s="56">
        <f>IF(Input!H38&lt;&gt;"",Input!H38,"")</f>
        <v>518877</v>
      </c>
      <c r="I27" s="105">
        <f>IF(Input!I38&lt;&gt;"",Input!I38,"")</f>
        <v>6.9682517534545005E-2</v>
      </c>
      <c r="J27" s="13"/>
    </row>
    <row r="28" spans="4:10">
      <c r="D28" s="11"/>
      <c r="E28" s="106" t="str">
        <f>IF(Input!E39&lt;&gt;"",Input!E39,"")</f>
        <v>Education</v>
      </c>
      <c r="F28" s="58">
        <f>IF(Input!F39&lt;&gt;"",Input!F39,"")</f>
        <v>18047</v>
      </c>
      <c r="G28" s="59">
        <f>IF(Input!G39&lt;&gt;"",Input!G39,"")</f>
        <v>4.5934444088106985E-2</v>
      </c>
      <c r="H28" s="58">
        <f>IF(Input!H39&lt;&gt;"",Input!H39,"")</f>
        <v>361429</v>
      </c>
      <c r="I28" s="107">
        <f>IF(Input!I39&lt;&gt;"",Input!I39,"")</f>
        <v>4.8538059366657352E-2</v>
      </c>
      <c r="J28" s="13"/>
    </row>
    <row r="29" spans="4:10">
      <c r="D29" s="11"/>
      <c r="E29" s="108" t="str">
        <f>IF(Input!E40&lt;&gt;"",Input!E40,"")</f>
        <v>Health Care</v>
      </c>
      <c r="F29" s="60">
        <f>IF(Input!F40&lt;&gt;"",Input!F40,"")</f>
        <v>72622</v>
      </c>
      <c r="G29" s="61">
        <f>IF(Input!G40&lt;&gt;"",Input!G40,"")</f>
        <v>0.18484242248387572</v>
      </c>
      <c r="H29" s="60">
        <f>IF(Input!H40&lt;&gt;"",Input!H40,"")</f>
        <v>1345569</v>
      </c>
      <c r="I29" s="109">
        <f>IF(Input!I40&lt;&gt;"",Input!I40,"")</f>
        <v>0.18070300945395573</v>
      </c>
      <c r="J29" s="13"/>
    </row>
    <row r="30" spans="4:10">
      <c r="D30" s="11"/>
      <c r="E30" s="110" t="str">
        <f>IF(Input!E41&lt;&gt;"",Input!E41,"")</f>
        <v>Arts &amp; Entertainment</v>
      </c>
      <c r="F30" s="62">
        <f>IF(Input!F41&lt;&gt;"",Input!F41,"")</f>
        <v>9858</v>
      </c>
      <c r="G30" s="63">
        <f>IF(Input!G41&lt;&gt;"",Input!G41,"")</f>
        <v>2.5091247842885724E-2</v>
      </c>
      <c r="H30" s="62">
        <f>IF(Input!H41&lt;&gt;"",Input!H41,"")</f>
        <v>158890</v>
      </c>
      <c r="I30" s="111">
        <f>IF(Input!I41&lt;&gt;"",Input!I41,"")</f>
        <v>2.1338111365629728E-2</v>
      </c>
      <c r="J30" s="13"/>
    </row>
    <row r="31" spans="4:10">
      <c r="D31" s="11"/>
      <c r="E31" s="112" t="str">
        <f>IF(Input!E42&lt;&gt;"",Input!E42,"")</f>
        <v>Accomodation &amp; Food Services</v>
      </c>
      <c r="F31" s="64">
        <f>IF(Input!F42&lt;&gt;"",Input!F42,"")</f>
        <v>26769</v>
      </c>
      <c r="G31" s="65">
        <f>IF(Input!G42&lt;&gt;"",Input!G42,"")</f>
        <v>6.8134267955590175E-2</v>
      </c>
      <c r="H31" s="64">
        <f>IF(Input!H42&lt;&gt;"",Input!H42,"")</f>
        <v>626195</v>
      </c>
      <c r="I31" s="113">
        <f>IF(Input!I42&lt;&gt;"",Input!I42,"")</f>
        <v>8.4094774036128805E-2</v>
      </c>
      <c r="J31" s="13"/>
    </row>
    <row r="32" spans="4:10">
      <c r="D32" s="11"/>
      <c r="E32" s="114" t="str">
        <f>IF(Input!E43&lt;&gt;"",Input!E43,"")</f>
        <v>Other Services</v>
      </c>
      <c r="F32" s="66">
        <f>IF(Input!F43&lt;&gt;"",Input!F43,"")</f>
        <v>21369</v>
      </c>
      <c r="G32" s="67">
        <f>IF(Input!G43&lt;&gt;"",Input!G43,"")</f>
        <v>5.4389823002092212E-2</v>
      </c>
      <c r="H32" s="66">
        <f>IF(Input!H43&lt;&gt;"",Input!H43,"")</f>
        <v>355505</v>
      </c>
      <c r="I32" s="115">
        <f>IF(Input!I43&lt;&gt;"",Input!I43,"")</f>
        <v>4.774249657648811E-2</v>
      </c>
      <c r="J32" s="13"/>
    </row>
    <row r="33" spans="4:10">
      <c r="D33" s="11"/>
      <c r="E33" s="116" t="str">
        <f>IF(Input!E44&lt;&gt;"",Input!E44,"")</f>
        <v>Total</v>
      </c>
      <c r="F33" s="68">
        <f>IF(Input!F44&lt;&gt;"",Input!F44,"")</f>
        <v>392886</v>
      </c>
      <c r="G33" s="69">
        <f>IF(Input!G44&lt;&gt;"",Input!G44,"")</f>
        <v>1</v>
      </c>
      <c r="H33" s="70">
        <f>IF(Input!H44&lt;&gt;"",Input!H44,"")</f>
        <v>7446301</v>
      </c>
      <c r="I33" s="117">
        <f>IF(Input!I44&lt;&gt;"",Input!I44,"")</f>
        <v>1</v>
      </c>
      <c r="J33" s="13"/>
    </row>
    <row r="34" spans="4:10">
      <c r="D34" s="11"/>
      <c r="E34" s="118"/>
      <c r="F34" s="119"/>
      <c r="G34" s="119"/>
      <c r="H34" s="119"/>
      <c r="I34" s="120"/>
      <c r="J34" s="13"/>
    </row>
    <row r="35" spans="4:10">
      <c r="D35" s="80"/>
      <c r="E35" s="118"/>
      <c r="F35" s="119"/>
      <c r="G35" s="119"/>
      <c r="H35" s="119"/>
      <c r="I35" s="120"/>
      <c r="J35" s="13"/>
    </row>
    <row r="36" spans="4:10">
      <c r="D36" s="11"/>
      <c r="E36" s="118"/>
      <c r="F36" s="119"/>
      <c r="G36" s="119"/>
      <c r="H36" s="119"/>
      <c r="I36" s="120"/>
      <c r="J36" s="13"/>
    </row>
    <row r="37" spans="4:10">
      <c r="D37" s="11"/>
      <c r="E37" s="118"/>
      <c r="F37" s="119"/>
      <c r="G37" s="119"/>
      <c r="H37" s="119"/>
      <c r="I37" s="120"/>
      <c r="J37" s="13"/>
    </row>
    <row r="38" spans="4:10">
      <c r="D38" s="11"/>
      <c r="E38" s="118"/>
      <c r="F38" s="119"/>
      <c r="G38" s="119"/>
      <c r="H38" s="119"/>
      <c r="I38" s="120"/>
      <c r="J38" s="13"/>
    </row>
    <row r="39" spans="4:10">
      <c r="D39" s="11"/>
      <c r="E39" s="118"/>
      <c r="F39" s="119"/>
      <c r="G39" s="119"/>
      <c r="H39" s="119"/>
      <c r="I39" s="120"/>
      <c r="J39" s="13"/>
    </row>
    <row r="40" spans="4:10">
      <c r="D40" s="11"/>
      <c r="E40" s="118"/>
      <c r="F40" s="119"/>
      <c r="G40" s="119"/>
      <c r="H40" s="119"/>
      <c r="I40" s="120"/>
      <c r="J40" s="13"/>
    </row>
    <row r="41" spans="4:10">
      <c r="D41" s="11"/>
      <c r="E41" s="118"/>
      <c r="F41" s="119"/>
      <c r="G41" s="119"/>
      <c r="H41" s="119"/>
      <c r="I41" s="120"/>
      <c r="J41" s="13"/>
    </row>
    <row r="42" spans="4:10">
      <c r="D42" s="11"/>
      <c r="E42" s="118"/>
      <c r="F42" s="119"/>
      <c r="G42" s="119"/>
      <c r="H42" s="119"/>
      <c r="I42" s="120"/>
      <c r="J42" s="13"/>
    </row>
    <row r="43" spans="4:10">
      <c r="D43" s="11"/>
      <c r="E43" s="118"/>
      <c r="F43" s="119"/>
      <c r="G43" s="119"/>
      <c r="H43" s="119"/>
      <c r="I43" s="120"/>
      <c r="J43" s="13"/>
    </row>
    <row r="44" spans="4:10">
      <c r="D44" s="11"/>
      <c r="E44" s="118"/>
      <c r="F44" s="119"/>
      <c r="G44" s="119"/>
      <c r="H44" s="119"/>
      <c r="I44" s="120"/>
      <c r="J44" s="13"/>
    </row>
    <row r="45" spans="4:10">
      <c r="D45" s="11"/>
      <c r="E45" s="118"/>
      <c r="F45" s="119"/>
      <c r="G45" s="119"/>
      <c r="H45" s="119"/>
      <c r="I45" s="120"/>
      <c r="J45" s="13"/>
    </row>
    <row r="46" spans="4:10">
      <c r="D46" s="11"/>
      <c r="E46" s="118"/>
      <c r="F46" s="119"/>
      <c r="G46" s="119"/>
      <c r="H46" s="119"/>
      <c r="I46" s="120"/>
      <c r="J46" s="13"/>
    </row>
    <row r="47" spans="4:10">
      <c r="D47" s="11"/>
      <c r="E47" s="118"/>
      <c r="F47" s="119"/>
      <c r="G47" s="119"/>
      <c r="H47" s="119"/>
      <c r="I47" s="120"/>
      <c r="J47" s="13"/>
    </row>
    <row r="48" spans="4:10">
      <c r="D48" s="11"/>
      <c r="E48" s="118"/>
      <c r="F48" s="119"/>
      <c r="G48" s="119"/>
      <c r="H48" s="119"/>
      <c r="I48" s="120"/>
      <c r="J48" s="13"/>
    </row>
    <row r="49" spans="4:10">
      <c r="D49" s="11"/>
      <c r="E49" s="118"/>
      <c r="F49" s="119"/>
      <c r="G49" s="119"/>
      <c r="H49" s="119"/>
      <c r="I49" s="120"/>
      <c r="J49" s="13"/>
    </row>
    <row r="50" spans="4:10">
      <c r="D50" s="11"/>
      <c r="E50" s="118"/>
      <c r="F50" s="119"/>
      <c r="G50" s="119"/>
      <c r="H50" s="119"/>
      <c r="I50" s="120"/>
      <c r="J50" s="13"/>
    </row>
    <row r="51" spans="4:10">
      <c r="D51" s="11"/>
      <c r="E51" s="118"/>
      <c r="F51" s="119"/>
      <c r="G51" s="119"/>
      <c r="H51" s="119"/>
      <c r="I51" s="120"/>
      <c r="J51" s="13"/>
    </row>
    <row r="52" spans="4:10">
      <c r="D52" s="11"/>
      <c r="E52" s="118"/>
      <c r="F52" s="119"/>
      <c r="G52" s="119"/>
      <c r="H52" s="119"/>
      <c r="I52" s="120"/>
      <c r="J52" s="13"/>
    </row>
    <row r="53" spans="4:10">
      <c r="D53" s="11"/>
      <c r="E53" s="118"/>
      <c r="F53" s="119"/>
      <c r="G53" s="119"/>
      <c r="H53" s="119"/>
      <c r="I53" s="120"/>
      <c r="J53" s="13"/>
    </row>
    <row r="54" spans="4:10">
      <c r="D54" s="11"/>
      <c r="E54" s="118"/>
      <c r="F54" s="119"/>
      <c r="G54" s="119"/>
      <c r="H54" s="119"/>
      <c r="I54" s="120"/>
      <c r="J54" s="13"/>
    </row>
    <row r="55" spans="4:10">
      <c r="D55" s="11"/>
      <c r="E55" s="118"/>
      <c r="F55" s="119"/>
      <c r="G55" s="119"/>
      <c r="H55" s="119"/>
      <c r="I55" s="120"/>
      <c r="J55" s="13"/>
    </row>
    <row r="56" spans="4:10" ht="13.5">
      <c r="D56" s="11"/>
      <c r="E56" s="151" t="s">
        <v>4</v>
      </c>
      <c r="F56" s="152"/>
      <c r="G56" s="152"/>
      <c r="H56" s="152"/>
      <c r="I56" s="153"/>
      <c r="J56" s="13"/>
    </row>
    <row r="57" spans="4:10">
      <c r="D57" s="14"/>
      <c r="E57" s="15"/>
      <c r="F57" s="15"/>
      <c r="G57" s="15"/>
      <c r="H57" s="15"/>
      <c r="I57" s="15"/>
      <c r="J57" s="16"/>
    </row>
  </sheetData>
  <sheetProtection password="FD7D" sheet="1" objects="1" scenarios="1"/>
  <mergeCells count="8">
    <mergeCell ref="E56:I56"/>
    <mergeCell ref="B2:K2"/>
    <mergeCell ref="B4:K9"/>
    <mergeCell ref="H16:I16"/>
    <mergeCell ref="F16:G16"/>
    <mergeCell ref="E12:I12"/>
    <mergeCell ref="E13:I13"/>
    <mergeCell ref="E14:I14"/>
  </mergeCells>
  <phoneticPr fontId="1" type="noConversion"/>
  <hyperlinks>
    <hyperlink ref="E56" r:id="rId1"/>
  </hyperlinks>
  <pageMargins left="0.75" right="0.75" top="1" bottom="1" header="0.5" footer="0.5"/>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Company>Trident Consultants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Vivek Lakhiani</dc:creator>
  <cp:lastModifiedBy>Vivek Lakhiani</cp:lastModifiedBy>
  <dcterms:created xsi:type="dcterms:W3CDTF">2009-09-16T01:41:55Z</dcterms:created>
  <dcterms:modified xsi:type="dcterms:W3CDTF">2012-12-19T03:45:14Z</dcterms:modified>
</cp:coreProperties>
</file>