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15" yWindow="60" windowWidth="19125" windowHeight="12735"/>
  </bookViews>
  <sheets>
    <sheet name="Input" sheetId="1" r:id="rId1"/>
    <sheet name="Output" sheetId="2" r:id="rId2"/>
  </sheets>
  <calcPr calcId="125725"/>
</workbook>
</file>

<file path=xl/calcChain.xml><?xml version="1.0" encoding="utf-8"?>
<calcChain xmlns="http://schemas.openxmlformats.org/spreadsheetml/2006/main">
  <c r="G28" i="1"/>
  <c r="F28"/>
  <c r="E31" i="2"/>
  <c r="E14"/>
  <c r="E12"/>
  <c r="G32" i="1"/>
  <c r="G33" s="1"/>
  <c r="F32"/>
  <c r="F33" s="1"/>
</calcChain>
</file>

<file path=xl/sharedStrings.xml><?xml version="1.0" encoding="utf-8"?>
<sst xmlns="http://schemas.openxmlformats.org/spreadsheetml/2006/main" count="27" uniqueCount="27">
  <si>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</si>
  <si>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</si>
  <si>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</si>
  <si>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</si>
  <si>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</si>
  <si>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</si>
  <si>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</si>
  <si>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</si>
  <si>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</si>
  <si>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TOTAL</t>
  </si>
  <si>
    <t>County</t>
  </si>
  <si>
    <t>State</t>
  </si>
  <si>
    <t>AGE DEMOGRAPHICS</t>
  </si>
  <si>
    <t>Enter the name of your County</t>
  </si>
  <si>
    <t>Enter the name of your State</t>
  </si>
  <si>
    <t xml:space="preserve">White </t>
  </si>
  <si>
    <t>Black</t>
  </si>
  <si>
    <t>Asian</t>
  </si>
  <si>
    <t>Other</t>
  </si>
  <si>
    <t xml:space="preserve">Race Demographic of Target Market v/s the State </t>
  </si>
  <si>
    <t>New York</t>
  </si>
  <si>
    <t>TEMPLATE FOR TARGET MARKET RACE DEMOGRAPHICS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</si>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</sst>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2">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1"/>
      <name val="Times New Roman"/>
      <family val="1"/>
    </font>
    <font>
      <b/>
      <sz val="10"/>
      <color theme="0"/>
      <name val="Times New Roman"/>
      <family val="1"/>
    </font>
    <font>
      <b/>
      <i/>
      <sz val="10"/>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1"/>
        <bgColor indexed="64"/>
      </patternFill>
    </fill>
  </fills>
  <borders count="55">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style="thin">
        <color indexed="55"/>
      </left>
      <right style="thin">
        <color indexed="8"/>
      </right>
      <top style="thin">
        <color indexed="8"/>
      </top>
      <bottom/>
      <diagonal/>
    </border>
    <border>
      <left style="thin">
        <color indexed="8"/>
      </left>
      <right style="thin">
        <color theme="0" tint="-0.24994659260841701"/>
      </right>
      <top style="thin">
        <color indexed="8"/>
      </top>
      <bottom style="thin">
        <color theme="0" tint="-0.24994659260841701"/>
      </bottom>
      <diagonal/>
    </border>
    <border>
      <left style="thin">
        <color theme="0" tint="-0.24994659260841701"/>
      </left>
      <right style="thin">
        <color theme="0" tint="-0.24994659260841701"/>
      </right>
      <top style="thin">
        <color indexed="8"/>
      </top>
      <bottom style="thin">
        <color theme="0" tint="-0.24994659260841701"/>
      </bottom>
      <diagonal/>
    </border>
    <border>
      <left style="thin">
        <color theme="0" tint="-0.24994659260841701"/>
      </left>
      <right style="thin">
        <color indexed="8"/>
      </right>
      <top style="thin">
        <color indexed="8"/>
      </top>
      <bottom style="thin">
        <color theme="0" tint="-0.24994659260841701"/>
      </bottom>
      <diagonal/>
    </border>
    <border>
      <left style="thin">
        <color indexed="8"/>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8"/>
      </right>
      <top style="thin">
        <color theme="0" tint="-0.24994659260841701"/>
      </top>
      <bottom style="thin">
        <color theme="0" tint="-0.24994659260841701"/>
      </bottom>
      <diagonal/>
    </border>
    <border>
      <left style="thin">
        <color indexed="8"/>
      </left>
      <right style="thin">
        <color theme="0" tint="-0.24994659260841701"/>
      </right>
      <top style="thin">
        <color theme="0" tint="-0.24994659260841701"/>
      </top>
      <bottom style="thin">
        <color indexed="8"/>
      </bottom>
      <diagonal/>
    </border>
    <border>
      <left style="thin">
        <color theme="0" tint="-0.24994659260841701"/>
      </left>
      <right style="thin">
        <color theme="0" tint="-0.24994659260841701"/>
      </right>
      <top style="thin">
        <color theme="0" tint="-0.24994659260841701"/>
      </top>
      <bottom style="thin">
        <color indexed="8"/>
      </bottom>
      <diagonal/>
    </border>
    <border>
      <left style="thin">
        <color theme="0" tint="-0.24994659260841701"/>
      </left>
      <right style="thin">
        <color indexed="8"/>
      </right>
      <top style="thin">
        <color theme="0" tint="-0.24994659260841701"/>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5">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0" borderId="18" xfId="0" applyFont="1" applyFill="1" applyBorder="1" applyAlignment="1" applyProtection="1">
      <alignment horizontal="left"/>
    </xf>
    <xf numFmtId="164" fontId="3" fillId="0" borderId="19" xfId="0" applyNumberFormat="1" applyFont="1" applyFill="1" applyBorder="1" applyAlignment="1" applyProtection="1">
      <alignment horizontal="center"/>
    </xf>
    <xf numFmtId="164" fontId="3" fillId="0" borderId="20" xfId="0" applyNumberFormat="1" applyFont="1" applyFill="1" applyBorder="1" applyAlignment="1" applyProtection="1">
      <alignment horizontal="center"/>
    </xf>
    <xf numFmtId="0" fontId="4" fillId="2" borderId="21" xfId="0" applyFont="1" applyFill="1" applyBorder="1" applyAlignment="1">
      <alignment horizontal="left"/>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3" fillId="6" borderId="28" xfId="0" applyNumberFormat="1" applyFont="1" applyFill="1" applyBorder="1" applyAlignment="1" applyProtection="1">
      <alignment horizontal="center"/>
      <protection locked="0"/>
    </xf>
    <xf numFmtId="164" fontId="3" fillId="6" borderId="29" xfId="0" applyNumberFormat="1" applyFont="1" applyFill="1" applyBorder="1" applyAlignment="1" applyProtection="1">
      <alignment horizontal="center"/>
      <protection locked="0"/>
    </xf>
    <xf numFmtId="0" fontId="4" fillId="0" borderId="30" xfId="0" applyFont="1" applyFill="1" applyBorder="1" applyAlignment="1" applyProtection="1">
      <alignment horizontal="left"/>
    </xf>
    <xf numFmtId="164" fontId="3" fillId="0" borderId="31" xfId="0" applyNumberFormat="1" applyFont="1" applyFill="1" applyBorder="1" applyAlignment="1" applyProtection="1">
      <alignment horizontal="center"/>
    </xf>
    <xf numFmtId="164" fontId="3" fillId="0" borderId="32" xfId="0" applyNumberFormat="1" applyFont="1" applyFill="1" applyBorder="1" applyAlignment="1" applyProtection="1">
      <alignment horizontal="center"/>
    </xf>
    <xf numFmtId="0" fontId="4" fillId="0" borderId="24" xfId="0" applyFont="1" applyFill="1" applyBorder="1" applyAlignment="1" applyProtection="1">
      <alignment horizontal="left"/>
      <protection locked="0"/>
    </xf>
    <xf numFmtId="0" fontId="4" fillId="0" borderId="27" xfId="0" applyFont="1" applyFill="1" applyBorder="1" applyAlignment="1" applyProtection="1">
      <alignment horizontal="left"/>
      <protection locked="0"/>
    </xf>
    <xf numFmtId="0" fontId="0" fillId="4" borderId="36" xfId="0" applyFill="1" applyBorder="1" applyProtection="1"/>
    <xf numFmtId="0" fontId="0" fillId="4" borderId="37" xfId="0" applyFill="1" applyBorder="1" applyProtection="1"/>
    <xf numFmtId="0" fontId="0" fillId="9" borderId="0" xfId="0" applyFill="1"/>
    <xf numFmtId="0" fontId="9" fillId="8" borderId="41" xfId="0" applyFont="1" applyFill="1" applyBorder="1"/>
    <xf numFmtId="0" fontId="9" fillId="8" borderId="43" xfId="0" applyFont="1" applyFill="1" applyBorder="1"/>
    <xf numFmtId="1" fontId="4" fillId="0" borderId="22" xfId="0" applyNumberFormat="1" applyFont="1" applyFill="1" applyBorder="1" applyAlignment="1" applyProtection="1">
      <alignment horizontal="center" wrapText="1"/>
    </xf>
    <xf numFmtId="1" fontId="4" fillId="0" borderId="23" xfId="0" applyNumberFormat="1" applyFont="1" applyFill="1" applyBorder="1" applyAlignment="1" applyProtection="1">
      <alignment horizont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9" fillId="8" borderId="41" xfId="0" applyFont="1" applyFill="1" applyBorder="1" applyAlignment="1">
      <alignment horizontal="center"/>
    </xf>
    <xf numFmtId="0" fontId="9" fillId="8" borderId="42" xfId="0" applyFont="1" applyFill="1" applyBorder="1" applyAlignment="1">
      <alignment horizontal="center"/>
    </xf>
    <xf numFmtId="0" fontId="9" fillId="8" borderId="43"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0" xfId="0" applyFont="1" applyFill="1" applyAlignment="1">
      <alignment horizontal="center"/>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0"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9" fillId="7" borderId="36" xfId="0" applyFont="1" applyFill="1" applyBorder="1" applyAlignment="1">
      <alignment horizontal="center"/>
    </xf>
    <xf numFmtId="0" fontId="9" fillId="7" borderId="0" xfId="0" applyFont="1" applyFill="1" applyBorder="1" applyAlignment="1">
      <alignment horizontal="center"/>
    </xf>
    <xf numFmtId="0" fontId="9" fillId="7" borderId="37" xfId="0" applyFont="1" applyFill="1" applyBorder="1" applyAlignment="1">
      <alignment horizontal="center"/>
    </xf>
    <xf numFmtId="0" fontId="7" fillId="0" borderId="38" xfId="1" applyFont="1" applyBorder="1" applyAlignment="1" applyProtection="1">
      <alignment horizontal="center"/>
    </xf>
    <xf numFmtId="0" fontId="7" fillId="0" borderId="39" xfId="1" applyFont="1" applyBorder="1" applyAlignment="1" applyProtection="1">
      <alignment horizontal="center"/>
    </xf>
    <xf numFmtId="0" fontId="7" fillId="0" borderId="40" xfId="1" applyFont="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9" fillId="8" borderId="36" xfId="0" applyFont="1" applyFill="1" applyBorder="1" applyAlignment="1">
      <alignment horizontal="center"/>
    </xf>
    <xf numFmtId="0" fontId="9" fillId="8" borderId="0" xfId="0" applyFont="1" applyFill="1" applyBorder="1" applyAlignment="1">
      <alignment horizontal="center"/>
    </xf>
    <xf numFmtId="0" fontId="9" fillId="8" borderId="37" xfId="0" applyFont="1" applyFill="1" applyBorder="1" applyAlignment="1">
      <alignment horizontal="center"/>
    </xf>
    <xf numFmtId="0" fontId="10" fillId="9" borderId="33" xfId="0" applyFont="1" applyFill="1" applyBorder="1" applyAlignment="1">
      <alignment horizontal="center"/>
    </xf>
    <xf numFmtId="0" fontId="10" fillId="9" borderId="34" xfId="0" applyFont="1" applyFill="1" applyBorder="1" applyAlignment="1">
      <alignment horizontal="center"/>
    </xf>
    <xf numFmtId="0" fontId="10" fillId="9" borderId="35" xfId="0" applyFont="1" applyFill="1" applyBorder="1" applyAlignment="1">
      <alignment horizont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55"/>
      <c:rotY val="140"/>
      <c:perspective val="0"/>
    </c:view3D>
    <c:plotArea>
      <c:layout>
        <c:manualLayout>
          <c:layoutTarget val="inner"/>
          <c:xMode val="edge"/>
          <c:yMode val="edge"/>
          <c:x val="0.15069078911614375"/>
          <c:y val="2.4E-2"/>
          <c:w val="0.7014512609014405"/>
          <c:h val="0.87600171094084223"/>
        </c:manualLayout>
      </c:layout>
      <c:pie3DChart>
        <c:varyColors val="1"/>
        <c:ser>
          <c:idx val="0"/>
          <c:order val="0"/>
          <c:spPr>
            <a:solidFill>
              <a:srgbClr val="9999FF"/>
            </a:solidFill>
            <a:ln w="12700">
              <a:solidFill>
                <a:srgbClr val="000000"/>
              </a:solidFill>
              <a:prstDash val="solid"/>
            </a:ln>
          </c:spPr>
          <c:explosion val="13"/>
          <c:dPt>
            <c:idx val="0"/>
            <c:spPr>
              <a:solidFill>
                <a:srgbClr val="CCFFCC"/>
              </a:solidFill>
              <a:ln w="12700">
                <a:solidFill>
                  <a:srgbClr val="C0C0C0"/>
                </a:solidFill>
                <a:prstDash val="solid"/>
              </a:ln>
            </c:spPr>
          </c:dPt>
          <c:dPt>
            <c:idx val="1"/>
            <c:spPr>
              <a:solidFill>
                <a:srgbClr val="E9E3C6"/>
              </a:solidFill>
              <a:ln w="12700">
                <a:solidFill>
                  <a:srgbClr val="C0C0C0"/>
                </a:solidFill>
                <a:prstDash val="solid"/>
              </a:ln>
            </c:spPr>
          </c:dPt>
          <c:dPt>
            <c:idx val="2"/>
            <c:spPr>
              <a:solidFill>
                <a:srgbClr val="FFCC00"/>
              </a:solidFill>
              <a:ln w="12700">
                <a:solidFill>
                  <a:srgbClr val="C0C0C0"/>
                </a:solidFill>
                <a:prstDash val="solid"/>
              </a:ln>
            </c:spPr>
          </c:dPt>
          <c:dPt>
            <c:idx val="3"/>
            <c:spPr>
              <a:solidFill>
                <a:srgbClr val="A3B1C9"/>
              </a:solidFill>
              <a:ln w="12700">
                <a:solidFill>
                  <a:srgbClr val="000000"/>
                </a:solidFill>
                <a:prstDash val="solid"/>
              </a:ln>
            </c:spPr>
          </c:dPt>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dLbls>
          <c:cat>
            <c:strRef>
              <c:f>Input!$E$29:$E$32</c:f>
              <c:strCache>
                <c:ptCount val="4"/>
                <c:pt idx="0">
                  <c:v>White </c:v>
                </c:pt>
                <c:pt idx="1">
                  <c:v>Black</c:v>
                </c:pt>
                <c:pt idx="2">
                  <c:v>Asian</c:v>
                </c:pt>
                <c:pt idx="3">
                  <c:v>Other</c:v>
                </c:pt>
              </c:strCache>
            </c:strRef>
          </c:cat>
          <c:val>
            <c:numRef>
              <c:f>Input!$F$29:$F$32</c:f>
              <c:numCache>
                <c:formatCode>0.0%</c:formatCode>
                <c:ptCount val="4"/>
                <c:pt idx="0">
                  <c:v>0.76100000000000001</c:v>
                </c:pt>
                <c:pt idx="1">
                  <c:v>0.152</c:v>
                </c:pt>
                <c:pt idx="2">
                  <c:v>3.3000000000000002E-2</c:v>
                </c:pt>
                <c:pt idx="3">
                  <c:v>5.3999999999999992E-2</c:v>
                </c:pt>
              </c:numCache>
            </c:numRef>
          </c:val>
        </c:ser>
        <c:dLbls>
          <c:showPercent val="1"/>
        </c:dLbls>
      </c:pie3DChart>
      <c:spPr>
        <a:noFill/>
        <a:ln w="25400">
          <a:noFill/>
        </a:ln>
      </c:spPr>
    </c:plotArea>
    <c:legend>
      <c:legendPos val="r"/>
      <c:layout>
        <c:manualLayout>
          <c:xMode val="edge"/>
          <c:yMode val="edge"/>
          <c:x val="0.10724668112138169"/>
          <c:y val="0.86800167979002663"/>
          <c:w val="0.76232097074822169"/>
          <c:h val="0.12000041994750654"/>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view3D>
      <c:rotX val="55"/>
      <c:rotY val="130"/>
      <c:perspective val="0"/>
    </c:view3D>
    <c:plotArea>
      <c:layout>
        <c:manualLayout>
          <c:layoutTarget val="inner"/>
          <c:xMode val="edge"/>
          <c:yMode val="edge"/>
          <c:x val="0.18559581890016191"/>
          <c:y val="6.985294117647059E-2"/>
          <c:w val="0.68144136491701179"/>
          <c:h val="0.81617647058823561"/>
        </c:manualLayout>
      </c:layout>
      <c:pie3DChart>
        <c:varyColors val="1"/>
        <c:ser>
          <c:idx val="0"/>
          <c:order val="0"/>
          <c:tx>
            <c:strRef>
              <c:f>Input!$G$28</c:f>
              <c:strCache>
                <c:ptCount val="1"/>
                <c:pt idx="0">
                  <c:v>New York</c:v>
                </c:pt>
              </c:strCache>
            </c:strRef>
          </c:tx>
          <c:spPr>
            <a:solidFill>
              <a:srgbClr val="9999FF"/>
            </a:solidFill>
            <a:ln w="12700">
              <a:solidFill>
                <a:srgbClr val="000000"/>
              </a:solidFill>
              <a:prstDash val="solid"/>
            </a:ln>
          </c:spPr>
          <c:explosion val="13"/>
          <c:dPt>
            <c:idx val="0"/>
            <c:spPr>
              <a:solidFill>
                <a:srgbClr val="CCFFCC"/>
              </a:solidFill>
              <a:ln w="12700">
                <a:solidFill>
                  <a:srgbClr val="C0C0C0"/>
                </a:solidFill>
                <a:prstDash val="solid"/>
              </a:ln>
            </c:spPr>
          </c:dPt>
          <c:dPt>
            <c:idx val="1"/>
            <c:spPr>
              <a:solidFill>
                <a:srgbClr val="E9E3C6"/>
              </a:solidFill>
              <a:ln w="12700">
                <a:solidFill>
                  <a:srgbClr val="C0C0C0"/>
                </a:solidFill>
                <a:prstDash val="solid"/>
              </a:ln>
            </c:spPr>
          </c:dPt>
          <c:dPt>
            <c:idx val="2"/>
            <c:spPr>
              <a:solidFill>
                <a:srgbClr val="FFCC00"/>
              </a:solidFill>
              <a:ln w="12700">
                <a:solidFill>
                  <a:srgbClr val="C0C0C0"/>
                </a:solidFill>
                <a:prstDash val="solid"/>
              </a:ln>
            </c:spPr>
          </c:dPt>
          <c:dPt>
            <c:idx val="3"/>
            <c:spPr>
              <a:solidFill>
                <a:srgbClr val="A3B1C9"/>
              </a:solidFill>
              <a:ln w="12700">
                <a:solidFill>
                  <a:srgbClr val="000000"/>
                </a:solidFill>
                <a:prstDash val="solid"/>
              </a:ln>
            </c:spPr>
          </c:dPt>
          <c:dLbls>
            <c:dLbl>
              <c:idx val="2"/>
              <c:layout>
                <c:manualLayout>
                  <c:x val="-8.3496948216013223E-2"/>
                  <c:y val="2.7330554268951677E-2"/>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Input!$E$29:$E$32</c:f>
              <c:strCache>
                <c:ptCount val="4"/>
                <c:pt idx="0">
                  <c:v>White </c:v>
                </c:pt>
                <c:pt idx="1">
                  <c:v>Black</c:v>
                </c:pt>
                <c:pt idx="2">
                  <c:v>Asian</c:v>
                </c:pt>
                <c:pt idx="3">
                  <c:v>Other</c:v>
                </c:pt>
              </c:strCache>
            </c:strRef>
          </c:cat>
          <c:val>
            <c:numRef>
              <c:f>Input!$G$29:$G$32</c:f>
              <c:numCache>
                <c:formatCode>0.0%</c:formatCode>
                <c:ptCount val="4"/>
                <c:pt idx="0">
                  <c:v>0.65700000000000003</c:v>
                </c:pt>
                <c:pt idx="1">
                  <c:v>0.159</c:v>
                </c:pt>
                <c:pt idx="2">
                  <c:v>7.2999999999999995E-2</c:v>
                </c:pt>
                <c:pt idx="3">
                  <c:v>0.11099999999999997</c:v>
                </c:pt>
              </c:numCache>
            </c:numRef>
          </c:val>
        </c:ser>
        <c:dLbls>
          <c:showPercent val="1"/>
        </c:dLbls>
      </c:pie3DChart>
      <c:spPr>
        <a:noFill/>
        <a:ln w="25400">
          <a:noFill/>
        </a:ln>
      </c:spPr>
    </c:plotArea>
    <c:legend>
      <c:legendPos val="r"/>
      <c:layout>
        <c:manualLayout>
          <c:xMode val="edge"/>
          <c:yMode val="edge"/>
          <c:x val="0.1163437811270821"/>
          <c:y val="0.87500000000000056"/>
          <c:w val="0.86703717436982464"/>
          <c:h val="0.11029411764705889"/>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504825</xdr:colOff>
      <xdr:row>22</xdr:row>
      <xdr:rowOff>85725</xdr:rowOff>
    </xdr:to>
    <xdr:sp macro="" textlink="">
      <xdr:nvSpPr>
        <xdr:cNvPr id="1146" name="Line 11"/>
        <xdr:cNvSpPr>
          <a:spLocks noChangeShapeType="1"/>
        </xdr:cNvSpPr>
      </xdr:nvSpPr>
      <xdr:spPr bwMode="auto">
        <a:xfrm>
          <a:off x="3667125" y="2914650"/>
          <a:ext cx="29622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47" name="AutoShape 62"/>
        <xdr:cNvSpPr>
          <a:spLocks/>
        </xdr:cNvSpPr>
      </xdr:nvSpPr>
      <xdr:spPr bwMode="auto">
        <a:xfrm>
          <a:off x="35433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1428750</xdr:colOff>
      <xdr:row>36</xdr:row>
      <xdr:rowOff>38100</xdr:rowOff>
    </xdr:from>
    <xdr:to>
      <xdr:col>6</xdr:col>
      <xdr:colOff>85725</xdr:colOff>
      <xdr:row>39</xdr:row>
      <xdr:rowOff>28575</xdr:rowOff>
    </xdr:to>
    <xdr:grpSp>
      <xdr:nvGrpSpPr>
        <xdr:cNvPr id="1151" name="Group 103">
          <a:hlinkClick xmlns:r="http://schemas.openxmlformats.org/officeDocument/2006/relationships" r:id="rId1"/>
        </xdr:cNvPr>
        <xdr:cNvGrpSpPr>
          <a:grpSpLocks/>
        </xdr:cNvGrpSpPr>
      </xdr:nvGrpSpPr>
      <xdr:grpSpPr bwMode="auto">
        <a:xfrm>
          <a:off x="5514975" y="5934075"/>
          <a:ext cx="1143000" cy="476250"/>
          <a:chOff x="61" y="729"/>
          <a:chExt cx="120" cy="50"/>
        </a:xfrm>
        <a:effectLst>
          <a:outerShdw blurRad="50800" dist="38100" dir="2700000" algn="tl" rotWithShape="0">
            <a:prstClr val="black">
              <a:alpha val="40000"/>
            </a:prstClr>
          </a:outerShdw>
        </a:effectLst>
      </xdr:grpSpPr>
      <xdr:sp macro="" textlink="">
        <xdr:nvSpPr>
          <xdr:cNvPr id="1128" name="AutoShape 10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3" name="Oval 10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4" name="AutoShape 10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92"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47</xdr:row>
      <xdr:rowOff>76200</xdr:rowOff>
    </xdr:from>
    <xdr:to>
      <xdr:col>0</xdr:col>
      <xdr:colOff>1323975</xdr:colOff>
      <xdr:row>50</xdr:row>
      <xdr:rowOff>57150</xdr:rowOff>
    </xdr:to>
    <xdr:grpSp>
      <xdr:nvGrpSpPr>
        <xdr:cNvPr id="12" name="Group 11"/>
        <xdr:cNvGrpSpPr/>
      </xdr:nvGrpSpPr>
      <xdr:grpSpPr>
        <a:xfrm>
          <a:off x="228600" y="7820025"/>
          <a:ext cx="1095375" cy="476250"/>
          <a:chOff x="228600" y="7851962"/>
          <a:chExt cx="1095375" cy="461122"/>
        </a:xfrm>
        <a:effectLst>
          <a:outerShdw blurRad="50800" dist="38100" dir="2700000" algn="tl" rotWithShape="0">
            <a:prstClr val="black">
              <a:alpha val="40000"/>
            </a:prstClr>
          </a:outerShdw>
        </a:effectLst>
      </xdr:grpSpPr>
      <xdr:sp macro="" textlink="">
        <xdr:nvSpPr>
          <xdr:cNvPr id="2074" name="AutoShape 26">
            <a:hlinkClick xmlns:r="http://schemas.openxmlformats.org/officeDocument/2006/relationships" r:id="rId4"/>
          </xdr:cNvPr>
          <xdr:cNvSpPr>
            <a:spLocks noChangeArrowheads="1"/>
          </xdr:cNvSpPr>
        </xdr:nvSpPr>
        <xdr:spPr bwMode="auto">
          <a:xfrm>
            <a:off x="228600" y="785196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8" name="Oval 27">
            <a:hlinkClick xmlns:r="http://schemas.openxmlformats.org/officeDocument/2006/relationships" r:id="rId5"/>
          </xdr:cNvPr>
          <xdr:cNvSpPr>
            <a:spLocks noChangeArrowheads="1"/>
          </xdr:cNvSpPr>
        </xdr:nvSpPr>
        <xdr:spPr bwMode="auto">
          <a:xfrm>
            <a:off x="292497" y="7898074"/>
            <a:ext cx="392509" cy="378120"/>
          </a:xfrm>
          <a:prstGeom prst="ellipse">
            <a:avLst/>
          </a:prstGeom>
          <a:solidFill>
            <a:srgbClr val="FF9900"/>
          </a:solidFill>
          <a:ln w="9525">
            <a:solidFill>
              <a:srgbClr val="969696"/>
            </a:solidFill>
            <a:round/>
            <a:headEnd/>
            <a:tailEnd/>
          </a:ln>
        </xdr:spPr>
      </xdr:sp>
      <xdr:sp macro="" textlink="">
        <xdr:nvSpPr>
          <xdr:cNvPr id="2089" name="AutoShape 28">
            <a:hlinkClick xmlns:r="http://schemas.openxmlformats.org/officeDocument/2006/relationships" r:id="rId6"/>
          </xdr:cNvPr>
          <xdr:cNvSpPr>
            <a:spLocks noChangeArrowheads="1"/>
          </xdr:cNvSpPr>
        </xdr:nvSpPr>
        <xdr:spPr bwMode="auto">
          <a:xfrm flipH="1">
            <a:off x="347266" y="801796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47626</xdr:colOff>
      <xdr:row>14</xdr:row>
      <xdr:rowOff>114300</xdr:rowOff>
    </xdr:from>
    <xdr:to>
      <xdr:col>6</xdr:col>
      <xdr:colOff>1333500</xdr:colOff>
      <xdr:row>29</xdr:row>
      <xdr:rowOff>66675</xdr:rowOff>
    </xdr:to>
    <xdr:graphicFrame macro="">
      <xdr:nvGraphicFramePr>
        <xdr:cNvPr id="14" name="Chart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47626</xdr:colOff>
      <xdr:row>31</xdr:row>
      <xdr:rowOff>95250</xdr:rowOff>
    </xdr:from>
    <xdr:to>
      <xdr:col>6</xdr:col>
      <xdr:colOff>1333500</xdr:colOff>
      <xdr:row>47</xdr:row>
      <xdr:rowOff>95250</xdr:rowOff>
    </xdr:to>
    <xdr:graphicFrame macro="">
      <xdr:nvGraphicFramePr>
        <xdr:cNvPr id="15" name="Chart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50"/>
  <sheetViews>
    <sheetView showGridLines="0" showRowColHeaders="0" tabSelected="1" workbookViewId="0">
      <selection activeCell="J11" sqref="J11"/>
    </sheetView>
  </sheetViews>
  <sheetFormatPr defaultRowHeight="12.75"/>
  <cols>
    <col min="1" max="1" width="24.7109375" customWidth="1"/>
    <col min="2" max="2" width="30.28515625" customWidth="1"/>
    <col min="3" max="3" width="4" customWidth="1"/>
    <col min="4" max="4" width="2.28515625" customWidth="1"/>
    <col min="5" max="5" width="24" style="4" customWidth="1"/>
    <col min="6" max="6" width="13.28515625" customWidth="1"/>
    <col min="7" max="7" width="13.85546875" customWidth="1"/>
    <col min="8" max="8" width="2.28515625" customWidth="1"/>
    <col min="9" max="9" width="19.42578125" customWidth="1"/>
    <col min="10" max="10" width="5.5703125" customWidth="1"/>
    <col min="11" max="11" width="14" customWidth="1"/>
    <col min="12" max="12" width="16.85546875" customWidth="1"/>
    <col min="13" max="15" width="15.7109375" customWidth="1"/>
  </cols>
  <sheetData>
    <row r="1" spans="1:11" ht="46.5" customHeight="1"/>
    <row r="2" spans="1:11">
      <c r="B2" s="61" t="s">
        <v>21</v>
      </c>
      <c r="C2" s="61"/>
      <c r="D2" s="61"/>
      <c r="E2" s="61"/>
      <c r="F2" s="61"/>
      <c r="G2" s="61"/>
      <c r="H2" s="61"/>
      <c r="I2" s="61"/>
      <c r="J2" s="61"/>
      <c r="K2" s="61"/>
    </row>
    <row r="3" spans="1:11" ht="12.75" customHeight="1">
      <c r="A3" s="17"/>
    </row>
    <row r="4" spans="1:11">
      <c r="B4" s="56" t="s">
        <v>1</v>
      </c>
      <c r="C4" s="57"/>
      <c r="D4" s="57"/>
      <c r="E4" s="57"/>
      <c r="F4" s="57"/>
      <c r="G4" s="57"/>
      <c r="H4" s="57"/>
      <c r="I4" s="57"/>
      <c r="J4" s="57"/>
      <c r="K4" s="58"/>
    </row>
    <row r="5" spans="1:11" ht="5.0999999999999996" customHeight="1"/>
    <row r="6" spans="1:11" ht="11.45" customHeight="1">
      <c r="B6" s="62" t="s">
        <v>6</v>
      </c>
      <c r="C6" s="63"/>
      <c r="D6" s="63"/>
      <c r="E6" s="63"/>
      <c r="F6" s="63"/>
      <c r="G6" s="63"/>
      <c r="H6" s="63"/>
      <c r="I6" s="63"/>
      <c r="J6" s="63"/>
      <c r="K6" s="64"/>
    </row>
    <row r="7" spans="1:11" ht="11.45" customHeight="1">
      <c r="B7" s="65"/>
      <c r="C7" s="66"/>
      <c r="D7" s="66"/>
      <c r="E7" s="66"/>
      <c r="F7" s="66"/>
      <c r="G7" s="66"/>
      <c r="H7" s="66"/>
      <c r="I7" s="66"/>
      <c r="J7" s="66"/>
      <c r="K7" s="67"/>
    </row>
    <row r="8" spans="1:11" ht="11.45" customHeight="1">
      <c r="B8" s="65"/>
      <c r="C8" s="66"/>
      <c r="D8" s="66"/>
      <c r="E8" s="66"/>
      <c r="F8" s="66"/>
      <c r="G8" s="66"/>
      <c r="H8" s="66"/>
      <c r="I8" s="66"/>
      <c r="J8" s="66"/>
      <c r="K8" s="67"/>
    </row>
    <row r="9" spans="1:11" ht="11.45" customHeight="1">
      <c r="B9" s="65"/>
      <c r="C9" s="66"/>
      <c r="D9" s="66"/>
      <c r="E9" s="66"/>
      <c r="F9" s="66"/>
      <c r="G9" s="66"/>
      <c r="H9" s="66"/>
      <c r="I9" s="66"/>
      <c r="J9" s="66"/>
      <c r="K9" s="67"/>
    </row>
    <row r="10" spans="1:11" ht="11.45" customHeight="1">
      <c r="B10" s="68"/>
      <c r="C10" s="69"/>
      <c r="D10" s="69"/>
      <c r="E10" s="69"/>
      <c r="F10" s="69"/>
      <c r="G10" s="69"/>
      <c r="H10" s="69"/>
      <c r="I10" s="69"/>
      <c r="J10" s="69"/>
      <c r="K10" s="70"/>
    </row>
    <row r="11" spans="1:11" ht="12.75" customHeight="1">
      <c r="B11" s="21" t="s">
        <v>7</v>
      </c>
      <c r="C11" s="22"/>
      <c r="D11" s="22"/>
      <c r="E11" s="22"/>
      <c r="F11" s="22"/>
      <c r="G11" s="22"/>
      <c r="H11" s="22"/>
      <c r="I11" s="22"/>
      <c r="J11" s="23"/>
      <c r="K11" s="24"/>
    </row>
    <row r="13" spans="1:11">
      <c r="B13" s="56" t="s">
        <v>2</v>
      </c>
      <c r="C13" s="57"/>
      <c r="D13" s="57"/>
      <c r="E13" s="57"/>
      <c r="F13" s="57"/>
      <c r="G13" s="57"/>
      <c r="H13" s="57"/>
      <c r="I13" s="57"/>
      <c r="J13" s="57"/>
      <c r="K13" s="58"/>
    </row>
    <row r="14" spans="1:11" ht="5.0999999999999996" customHeight="1"/>
    <row r="15" spans="1:11" ht="12.75" customHeight="1">
      <c r="B15" s="62" t="s">
        <v>22</v>
      </c>
      <c r="C15" s="63"/>
      <c r="D15" s="63"/>
      <c r="E15" s="63"/>
      <c r="F15" s="63"/>
      <c r="G15" s="63"/>
      <c r="H15" s="63"/>
      <c r="I15" s="63"/>
      <c r="J15" s="63"/>
      <c r="K15" s="64"/>
    </row>
    <row r="16" spans="1:11">
      <c r="B16" s="65"/>
      <c r="C16" s="66"/>
      <c r="D16" s="66"/>
      <c r="E16" s="66"/>
      <c r="F16" s="66"/>
      <c r="G16" s="66"/>
      <c r="H16" s="66"/>
      <c r="I16" s="66"/>
      <c r="J16" s="66"/>
      <c r="K16" s="67"/>
    </row>
    <row r="17" spans="2:11">
      <c r="B17" s="65"/>
      <c r="C17" s="66"/>
      <c r="D17" s="66"/>
      <c r="E17" s="66"/>
      <c r="F17" s="66"/>
      <c r="G17" s="66"/>
      <c r="H17" s="66"/>
      <c r="I17" s="66"/>
      <c r="J17" s="66"/>
      <c r="K17" s="67"/>
    </row>
    <row r="18" spans="2:11">
      <c r="B18" s="68"/>
      <c r="C18" s="69"/>
      <c r="D18" s="69"/>
      <c r="E18" s="69"/>
      <c r="F18" s="69"/>
      <c r="G18" s="69"/>
      <c r="H18" s="69"/>
      <c r="I18" s="69"/>
      <c r="J18" s="69"/>
      <c r="K18" s="70"/>
    </row>
    <row r="19" spans="2:11">
      <c r="B19" s="29"/>
      <c r="C19" s="29"/>
      <c r="D19" s="29"/>
      <c r="E19" s="29"/>
      <c r="F19" s="29"/>
      <c r="G19" s="29"/>
      <c r="H19" s="29"/>
      <c r="I19" s="29"/>
      <c r="J19" s="29"/>
      <c r="K19" s="29"/>
    </row>
    <row r="20" spans="2:11">
      <c r="B20" s="56" t="s">
        <v>3</v>
      </c>
      <c r="C20" s="57"/>
      <c r="D20" s="57"/>
      <c r="E20" s="57"/>
      <c r="F20" s="57"/>
      <c r="G20" s="57"/>
      <c r="H20" s="57"/>
      <c r="I20" s="57"/>
      <c r="J20" s="57"/>
      <c r="K20" s="58"/>
    </row>
    <row r="21" spans="2:11" ht="5.0999999999999996" customHeight="1"/>
    <row r="22" spans="2:11" ht="12.75" customHeight="1">
      <c r="B22" s="47" t="s">
        <v>8</v>
      </c>
      <c r="C22" s="48"/>
      <c r="D22" s="1"/>
      <c r="H22" s="53" t="s">
        <v>24</v>
      </c>
      <c r="I22" s="54"/>
      <c r="J22" s="54"/>
      <c r="K22" s="55"/>
    </row>
    <row r="23" spans="2:11" ht="12.75" customHeight="1">
      <c r="B23" s="47" t="s">
        <v>13</v>
      </c>
      <c r="C23" s="48"/>
      <c r="D23" s="1"/>
      <c r="H23" s="53" t="s">
        <v>25</v>
      </c>
      <c r="I23" s="54"/>
      <c r="J23" s="54"/>
      <c r="K23" s="55"/>
    </row>
    <row r="24" spans="2:11" ht="12.75" customHeight="1">
      <c r="B24" s="47" t="s">
        <v>14</v>
      </c>
      <c r="C24" s="48"/>
      <c r="D24" s="1"/>
      <c r="H24" s="53" t="s">
        <v>20</v>
      </c>
      <c r="I24" s="54"/>
      <c r="J24" s="54"/>
      <c r="K24" s="55"/>
    </row>
    <row r="25" spans="2:11">
      <c r="B25" s="1"/>
      <c r="C25" s="1"/>
      <c r="D25" s="1"/>
      <c r="F25" s="1"/>
      <c r="G25" s="1"/>
      <c r="H25" s="1"/>
      <c r="I25" s="1"/>
      <c r="J25" s="1"/>
      <c r="K25" s="1"/>
    </row>
    <row r="26" spans="2:11">
      <c r="B26" s="92" t="s">
        <v>26</v>
      </c>
      <c r="C26" s="28"/>
      <c r="D26" s="5"/>
      <c r="E26" s="25"/>
      <c r="F26" s="59" t="s">
        <v>12</v>
      </c>
      <c r="G26" s="60"/>
      <c r="H26" s="2"/>
      <c r="I26" s="51"/>
      <c r="J26" s="19"/>
      <c r="K26" s="19"/>
    </row>
    <row r="27" spans="2:11">
      <c r="B27" s="93"/>
      <c r="C27" s="28"/>
      <c r="D27" s="5"/>
      <c r="E27" s="25" t="s">
        <v>0</v>
      </c>
      <c r="F27" s="26" t="s">
        <v>10</v>
      </c>
      <c r="G27" s="27" t="s">
        <v>11</v>
      </c>
      <c r="H27" s="2"/>
      <c r="I27" s="51"/>
      <c r="J27" s="19"/>
      <c r="K27" s="19"/>
    </row>
    <row r="28" spans="2:11" ht="24.95" customHeight="1">
      <c r="B28" s="93"/>
      <c r="C28" s="28"/>
      <c r="D28" s="5"/>
      <c r="E28" s="34"/>
      <c r="F28" s="49" t="str">
        <f>IF(H23&lt;&gt;"",H23,"")</f>
        <v>Monroe</v>
      </c>
      <c r="G28" s="50" t="str">
        <f>IF(H24&lt;&gt;"",H24,"")</f>
        <v>New York</v>
      </c>
      <c r="H28" s="2"/>
      <c r="I28" s="51"/>
      <c r="J28" s="19"/>
      <c r="K28" s="19"/>
    </row>
    <row r="29" spans="2:11">
      <c r="B29" s="93"/>
      <c r="C29" s="28"/>
      <c r="D29" s="5"/>
      <c r="E29" s="42" t="s">
        <v>15</v>
      </c>
      <c r="F29" s="35">
        <v>0.76100000000000001</v>
      </c>
      <c r="G29" s="36">
        <v>0.65700000000000003</v>
      </c>
      <c r="H29" s="3"/>
      <c r="I29" s="52"/>
      <c r="J29" s="20"/>
      <c r="K29" s="20"/>
    </row>
    <row r="30" spans="2:11">
      <c r="B30" s="93"/>
      <c r="C30" s="28"/>
      <c r="D30" s="5"/>
      <c r="E30" s="43" t="s">
        <v>16</v>
      </c>
      <c r="F30" s="37">
        <v>0.152</v>
      </c>
      <c r="G30" s="38">
        <v>0.159</v>
      </c>
      <c r="H30" s="3"/>
      <c r="I30" s="52"/>
      <c r="J30" s="20"/>
      <c r="K30" s="20"/>
    </row>
    <row r="31" spans="2:11">
      <c r="B31" s="93"/>
      <c r="C31" s="28"/>
      <c r="D31" s="5"/>
      <c r="E31" s="43" t="s">
        <v>17</v>
      </c>
      <c r="F31" s="37">
        <v>3.3000000000000002E-2</v>
      </c>
      <c r="G31" s="38">
        <v>7.2999999999999995E-2</v>
      </c>
      <c r="H31" s="3"/>
      <c r="I31" s="52"/>
      <c r="J31" s="20"/>
      <c r="K31" s="20"/>
    </row>
    <row r="32" spans="2:11">
      <c r="B32" s="93"/>
      <c r="C32" s="28"/>
      <c r="D32" s="5"/>
      <c r="E32" s="39" t="s">
        <v>18</v>
      </c>
      <c r="F32" s="40">
        <f>IF(ISERROR(100%-F29-F30-F31),"",(100%-F29-F30-F31))</f>
        <v>5.3999999999999992E-2</v>
      </c>
      <c r="G32" s="41">
        <f>IF(ISERROR(100%-G29-G30-G31),"",(100%-G29-G30-G31))</f>
        <v>0.11099999999999997</v>
      </c>
      <c r="H32" s="3"/>
      <c r="I32" s="52"/>
      <c r="J32" s="20"/>
      <c r="K32" s="20"/>
    </row>
    <row r="33" spans="2:11">
      <c r="B33" s="94"/>
      <c r="C33" s="28"/>
      <c r="D33" s="30"/>
      <c r="E33" s="31" t="s">
        <v>9</v>
      </c>
      <c r="F33" s="32">
        <f>SUM(F29:F32)</f>
        <v>1</v>
      </c>
      <c r="G33" s="33">
        <f>SUM(G29:G32)</f>
        <v>1</v>
      </c>
      <c r="H33" s="3"/>
      <c r="I33" s="20"/>
      <c r="J33" s="20"/>
      <c r="K33" s="20"/>
    </row>
    <row r="34" spans="2:11">
      <c r="E34"/>
    </row>
    <row r="35" spans="2:11" ht="5.0999999999999996" customHeight="1">
      <c r="B35" s="46"/>
      <c r="C35" s="46"/>
      <c r="D35" s="46"/>
      <c r="E35" s="46"/>
      <c r="F35" s="46"/>
      <c r="G35" s="46"/>
      <c r="H35" s="46"/>
      <c r="I35" s="46"/>
      <c r="J35" s="46"/>
      <c r="K35" s="46"/>
    </row>
    <row r="36" spans="2:11" ht="12.75" customHeight="1">
      <c r="E36"/>
    </row>
    <row r="37" spans="2:11" ht="12.75" customHeight="1">
      <c r="E37"/>
    </row>
    <row r="38" spans="2:11" ht="12.75" customHeight="1">
      <c r="E38"/>
    </row>
    <row r="39" spans="2:11">
      <c r="E39"/>
    </row>
    <row r="40" spans="2:11">
      <c r="E40"/>
    </row>
    <row r="41" spans="2:11">
      <c r="E41"/>
    </row>
    <row r="42" spans="2:11">
      <c r="E42"/>
    </row>
    <row r="43" spans="2:11">
      <c r="E43"/>
    </row>
    <row r="44" spans="2:11">
      <c r="E44"/>
    </row>
    <row r="45" spans="2:11">
      <c r="E45"/>
    </row>
    <row r="46" spans="2:11">
      <c r="E46"/>
    </row>
    <row r="47" spans="2:11">
      <c r="E47"/>
    </row>
    <row r="48" spans="2:11">
      <c r="E48"/>
    </row>
    <row r="49" spans="5:5">
      <c r="E49"/>
    </row>
    <row r="50" spans="5:5" ht="12.75" customHeight="1">
      <c r="E50"/>
    </row>
    <row r="51" spans="5:5" ht="12.75" customHeight="1">
      <c r="E51"/>
    </row>
    <row r="52" spans="5:5" ht="12.75" customHeight="1">
      <c r="E52"/>
    </row>
    <row r="53" spans="5:5" ht="12.75" customHeight="1">
      <c r="E53"/>
    </row>
    <row r="54" spans="5:5" ht="12.75" customHeight="1">
      <c r="E54"/>
    </row>
    <row r="55" spans="5:5" ht="12.75" customHeight="1">
      <c r="E55"/>
    </row>
    <row r="56" spans="5:5" ht="12.75" customHeight="1">
      <c r="E56"/>
    </row>
    <row r="57" spans="5:5" ht="12.75" customHeight="1">
      <c r="E57"/>
    </row>
    <row r="58" spans="5:5" ht="12.75" customHeight="1">
      <c r="E58"/>
    </row>
    <row r="59" spans="5:5" ht="12.75" customHeight="1">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sheetData>
  <sheetProtection password="DBDD" sheet="1" objects="1" scenarios="1" selectLockedCells="1"/>
  <mergeCells count="12">
    <mergeCell ref="B2:K2"/>
    <mergeCell ref="B15:K18"/>
    <mergeCell ref="B6:K10"/>
    <mergeCell ref="B4:K4"/>
    <mergeCell ref="B13:K13"/>
    <mergeCell ref="I26:I32"/>
    <mergeCell ref="H22:K22"/>
    <mergeCell ref="B20:K20"/>
    <mergeCell ref="F26:G26"/>
    <mergeCell ref="H23:K23"/>
    <mergeCell ref="H24:K24"/>
    <mergeCell ref="B26:B33"/>
  </mergeCells>
  <phoneticPr fontId="1" type="noConversion"/>
  <dataValidations count="2">
    <dataValidation type="custom" showInputMessage="1" showErrorMessage="1" sqref="H22:K24 F28:G33 E29:E33">
      <formula1>$J$11="YES"</formula1>
    </dataValidation>
    <dataValidation type="list" allowBlank="1" showInputMessage="1" showErrorMessage="1" sqref="J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50"/>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61" t="s">
        <v>5</v>
      </c>
      <c r="C2" s="61"/>
      <c r="D2" s="61"/>
      <c r="E2" s="61"/>
      <c r="F2" s="61"/>
      <c r="G2" s="61"/>
      <c r="H2" s="61"/>
      <c r="I2" s="61"/>
    </row>
    <row r="3" spans="2:9" ht="5.0999999999999996" customHeight="1">
      <c r="E3" s="7"/>
    </row>
    <row r="4" spans="2:9">
      <c r="B4" s="77" t="s">
        <v>23</v>
      </c>
      <c r="C4" s="78"/>
      <c r="D4" s="78"/>
      <c r="E4" s="78"/>
      <c r="F4" s="78"/>
      <c r="G4" s="78"/>
      <c r="H4" s="78"/>
      <c r="I4" s="79"/>
    </row>
    <row r="5" spans="2:9">
      <c r="B5" s="80"/>
      <c r="C5" s="81"/>
      <c r="D5" s="81"/>
      <c r="E5" s="81"/>
      <c r="F5" s="81"/>
      <c r="G5" s="81"/>
      <c r="H5" s="81"/>
      <c r="I5" s="82"/>
    </row>
    <row r="6" spans="2:9">
      <c r="B6" s="80"/>
      <c r="C6" s="81"/>
      <c r="D6" s="81"/>
      <c r="E6" s="81"/>
      <c r="F6" s="81"/>
      <c r="G6" s="81"/>
      <c r="H6" s="81"/>
      <c r="I6" s="82"/>
    </row>
    <row r="7" spans="2:9">
      <c r="B7" s="80"/>
      <c r="C7" s="81"/>
      <c r="D7" s="81"/>
      <c r="E7" s="81"/>
      <c r="F7" s="81"/>
      <c r="G7" s="81"/>
      <c r="H7" s="81"/>
      <c r="I7" s="82"/>
    </row>
    <row r="8" spans="2:9">
      <c r="B8" s="80"/>
      <c r="C8" s="81"/>
      <c r="D8" s="81"/>
      <c r="E8" s="81"/>
      <c r="F8" s="81"/>
      <c r="G8" s="81"/>
      <c r="H8" s="81"/>
      <c r="I8" s="82"/>
    </row>
    <row r="9" spans="2:9">
      <c r="B9" s="83"/>
      <c r="C9" s="84"/>
      <c r="D9" s="84"/>
      <c r="E9" s="84"/>
      <c r="F9" s="84"/>
      <c r="G9" s="84"/>
      <c r="H9" s="84"/>
      <c r="I9" s="85"/>
    </row>
    <row r="10" spans="2:9" ht="24.95" customHeight="1"/>
    <row r="11" spans="2:9">
      <c r="D11" s="8"/>
      <c r="E11" s="9"/>
      <c r="F11" s="9"/>
      <c r="G11" s="9"/>
      <c r="H11" s="10"/>
    </row>
    <row r="12" spans="2:9">
      <c r="D12" s="11"/>
      <c r="E12" s="89" t="str">
        <f>+IF(Input!H22="","",+PROPER(Input!H22))</f>
        <v>Real Estate Funding Solutions</v>
      </c>
      <c r="F12" s="90"/>
      <c r="G12" s="91"/>
      <c r="H12" s="13"/>
    </row>
    <row r="13" spans="2:9">
      <c r="D13" s="11"/>
      <c r="E13" s="86" t="s">
        <v>19</v>
      </c>
      <c r="F13" s="87"/>
      <c r="G13" s="88"/>
      <c r="H13" s="13"/>
    </row>
    <row r="14" spans="2:9">
      <c r="D14" s="11"/>
      <c r="E14" s="71" t="str">
        <f>IF(AND(Input!H23&lt;&gt;"",Input!H24&lt;&gt;""),+CONCATENATE(Input!H23," County "),"")</f>
        <v xml:space="preserve">Monroe County </v>
      </c>
      <c r="F14" s="72"/>
      <c r="G14" s="73"/>
      <c r="H14" s="13"/>
    </row>
    <row r="15" spans="2:9">
      <c r="D15" s="11"/>
      <c r="E15" s="44"/>
      <c r="F15" s="12"/>
      <c r="G15" s="45"/>
      <c r="H15" s="13"/>
    </row>
    <row r="16" spans="2:9">
      <c r="D16" s="11"/>
      <c r="E16" s="44"/>
      <c r="F16" s="12"/>
      <c r="G16" s="45"/>
      <c r="H16" s="13"/>
    </row>
    <row r="17" spans="4:8">
      <c r="D17" s="11"/>
      <c r="E17" s="44"/>
      <c r="F17" s="12"/>
      <c r="G17" s="45"/>
      <c r="H17" s="13"/>
    </row>
    <row r="18" spans="4:8">
      <c r="D18" s="11"/>
      <c r="E18" s="44"/>
      <c r="F18" s="12"/>
      <c r="G18" s="45"/>
      <c r="H18" s="13"/>
    </row>
    <row r="19" spans="4:8">
      <c r="D19" s="11"/>
      <c r="E19" s="44"/>
      <c r="F19" s="12"/>
      <c r="G19" s="45"/>
      <c r="H19" s="13"/>
    </row>
    <row r="20" spans="4:8">
      <c r="D20" s="11"/>
      <c r="E20" s="44"/>
      <c r="F20" s="12"/>
      <c r="G20" s="45"/>
      <c r="H20" s="13"/>
    </row>
    <row r="21" spans="4:8">
      <c r="D21" s="11"/>
      <c r="E21" s="44"/>
      <c r="F21" s="12"/>
      <c r="G21" s="45"/>
      <c r="H21" s="13"/>
    </row>
    <row r="22" spans="4:8">
      <c r="D22" s="11"/>
      <c r="E22" s="44"/>
      <c r="F22" s="12"/>
      <c r="G22" s="45"/>
      <c r="H22" s="13"/>
    </row>
    <row r="23" spans="4:8">
      <c r="D23" s="11"/>
      <c r="E23" s="44"/>
      <c r="F23" s="12"/>
      <c r="G23" s="45"/>
      <c r="H23" s="13"/>
    </row>
    <row r="24" spans="4:8">
      <c r="D24" s="11"/>
      <c r="E24" s="44"/>
      <c r="F24" s="12"/>
      <c r="G24" s="45"/>
      <c r="H24" s="13"/>
    </row>
    <row r="25" spans="4:8">
      <c r="D25" s="11"/>
      <c r="E25" s="44"/>
      <c r="F25" s="12"/>
      <c r="G25" s="45"/>
      <c r="H25" s="13"/>
    </row>
    <row r="26" spans="4:8">
      <c r="D26" s="11"/>
      <c r="E26" s="44"/>
      <c r="F26" s="12"/>
      <c r="G26" s="45"/>
      <c r="H26" s="13"/>
    </row>
    <row r="27" spans="4:8">
      <c r="D27" s="11"/>
      <c r="E27" s="44"/>
      <c r="F27" s="12"/>
      <c r="G27" s="45"/>
      <c r="H27" s="13"/>
    </row>
    <row r="28" spans="4:8">
      <c r="D28" s="11"/>
      <c r="E28" s="44"/>
      <c r="F28" s="12"/>
      <c r="G28" s="45"/>
      <c r="H28" s="13"/>
    </row>
    <row r="29" spans="4:8">
      <c r="D29" s="11"/>
      <c r="E29" s="44"/>
      <c r="F29" s="12"/>
      <c r="G29" s="45"/>
      <c r="H29" s="13"/>
    </row>
    <row r="30" spans="4:8">
      <c r="D30" s="11"/>
      <c r="E30" s="44"/>
      <c r="F30" s="12"/>
      <c r="G30" s="45"/>
      <c r="H30" s="13"/>
    </row>
    <row r="31" spans="4:8">
      <c r="D31" s="11"/>
      <c r="E31" s="71" t="str">
        <f>IF(AND(Input!H23&lt;&gt;"",Input!H24&lt;&gt;""),+Input!H24,"")</f>
        <v>New York</v>
      </c>
      <c r="F31" s="72"/>
      <c r="G31" s="73"/>
      <c r="H31" s="13"/>
    </row>
    <row r="32" spans="4:8">
      <c r="D32" s="11"/>
      <c r="E32" s="44"/>
      <c r="F32" s="12"/>
      <c r="G32" s="45"/>
      <c r="H32" s="13"/>
    </row>
    <row r="33" spans="4:8">
      <c r="D33" s="11"/>
      <c r="E33" s="44"/>
      <c r="F33" s="12"/>
      <c r="G33" s="45"/>
      <c r="H33" s="13"/>
    </row>
    <row r="34" spans="4:8">
      <c r="D34" s="11"/>
      <c r="E34" s="44"/>
      <c r="F34" s="12"/>
      <c r="G34" s="45"/>
      <c r="H34" s="13"/>
    </row>
    <row r="35" spans="4:8">
      <c r="D35" s="11"/>
      <c r="E35" s="44"/>
      <c r="F35" s="12"/>
      <c r="G35" s="45"/>
      <c r="H35" s="13"/>
    </row>
    <row r="36" spans="4:8">
      <c r="D36" s="11"/>
      <c r="E36" s="44"/>
      <c r="F36" s="12"/>
      <c r="G36" s="45"/>
      <c r="H36" s="13"/>
    </row>
    <row r="37" spans="4:8">
      <c r="D37" s="11"/>
      <c r="E37" s="44"/>
      <c r="F37" s="12"/>
      <c r="G37" s="45"/>
      <c r="H37" s="13"/>
    </row>
    <row r="38" spans="4:8">
      <c r="D38" s="11"/>
      <c r="E38" s="44"/>
      <c r="F38" s="12"/>
      <c r="G38" s="45"/>
      <c r="H38" s="13"/>
    </row>
    <row r="39" spans="4:8">
      <c r="D39" s="11"/>
      <c r="E39" s="44"/>
      <c r="F39" s="12"/>
      <c r="G39" s="45"/>
      <c r="H39" s="13"/>
    </row>
    <row r="40" spans="4:8">
      <c r="D40" s="11"/>
      <c r="E40" s="44"/>
      <c r="F40" s="12"/>
      <c r="G40" s="45"/>
      <c r="H40" s="13"/>
    </row>
    <row r="41" spans="4:8">
      <c r="D41" s="11"/>
      <c r="E41" s="44"/>
      <c r="F41" s="12"/>
      <c r="G41" s="45"/>
      <c r="H41" s="13"/>
    </row>
    <row r="42" spans="4:8">
      <c r="D42" s="11"/>
      <c r="E42" s="44"/>
      <c r="F42" s="12"/>
      <c r="G42" s="45"/>
      <c r="H42" s="13"/>
    </row>
    <row r="43" spans="4:8">
      <c r="D43" s="11"/>
      <c r="E43" s="44"/>
      <c r="F43" s="12"/>
      <c r="G43" s="45"/>
      <c r="H43" s="13"/>
    </row>
    <row r="44" spans="4:8">
      <c r="D44" s="11"/>
      <c r="E44" s="44"/>
      <c r="F44" s="12"/>
      <c r="G44" s="45"/>
      <c r="H44" s="13"/>
    </row>
    <row r="45" spans="4:8">
      <c r="D45" s="11"/>
      <c r="E45" s="44"/>
      <c r="F45" s="12"/>
      <c r="G45" s="45"/>
      <c r="H45" s="13"/>
    </row>
    <row r="46" spans="4:8">
      <c r="D46" s="11"/>
      <c r="E46" s="44"/>
      <c r="F46" s="12"/>
      <c r="G46" s="45"/>
      <c r="H46" s="13"/>
    </row>
    <row r="47" spans="4:8">
      <c r="D47" s="11"/>
      <c r="E47" s="44"/>
      <c r="F47" s="12"/>
      <c r="G47" s="45"/>
      <c r="H47" s="13"/>
    </row>
    <row r="48" spans="4:8">
      <c r="D48" s="11"/>
      <c r="E48" s="44"/>
      <c r="F48" s="12"/>
      <c r="G48" s="45"/>
      <c r="H48" s="13"/>
    </row>
    <row r="49" spans="4:8" ht="13.5">
      <c r="D49" s="11"/>
      <c r="E49" s="74" t="s">
        <v>4</v>
      </c>
      <c r="F49" s="75"/>
      <c r="G49" s="76"/>
      <c r="H49" s="13"/>
    </row>
    <row r="50" spans="4:8">
      <c r="D50" s="14"/>
      <c r="E50" s="15"/>
      <c r="F50" s="15"/>
      <c r="G50" s="15"/>
      <c r="H50" s="16"/>
    </row>
  </sheetData>
  <sheetProtection password="DBDD" sheet="1" objects="1" scenarios="1"/>
  <mergeCells count="7">
    <mergeCell ref="E31:G31"/>
    <mergeCell ref="E49:G49"/>
    <mergeCell ref="B2:I2"/>
    <mergeCell ref="B4:I9"/>
    <mergeCell ref="E13:G13"/>
    <mergeCell ref="E12:G12"/>
    <mergeCell ref="E14:G14"/>
  </mergeCells>
  <phoneticPr fontId="1" type="noConversion"/>
  <hyperlinks>
    <hyperlink ref="E49"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2013-04-29T15:37:33Z</dcterms:modified>
</cp:coreProperties>
</file>