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125" yWindow="0" windowWidth="19125" windowHeight="12825"/>
  </bookViews>
  <sheets>
    <sheet name="Input" sheetId="1" r:id="rId1"/>
    <sheet name="Output" sheetId="2" r:id="rId2"/>
  </sheets>
  <calcPr calcId="125725"/>
</workbook>
</file>

<file path=xl/calcChain.xml><?xml version="1.0" encoding="utf-8"?>
<calcChain xmlns="http://schemas.openxmlformats.org/spreadsheetml/2006/main">
  <c r="E23" i="2"/>
  <c r="E21"/>
  <c r="E19"/>
  <c r="E18"/>
  <c r="E22"/>
  <c r="E20"/>
  <c r="E14"/>
  <c r="E12"/>
  <c r="E24"/>
  <c r="G23"/>
  <c r="F23"/>
  <c r="G22"/>
  <c r="F22"/>
  <c r="G21"/>
  <c r="F21"/>
  <c r="G20"/>
  <c r="F20"/>
  <c r="G19"/>
  <c r="F19"/>
  <c r="G18"/>
  <c r="F18"/>
  <c r="G17"/>
  <c r="F17"/>
  <c r="E17"/>
  <c r="E16"/>
  <c r="G28" i="1"/>
  <c r="G16" i="2" s="1"/>
  <c r="F28" i="1"/>
  <c r="F16" i="2" s="1"/>
  <c r="G36" i="1"/>
  <c r="G24" i="2" s="1"/>
  <c r="F36" i="1"/>
  <c r="F24" i="2" s="1"/>
</calcChain>
</file>

<file path=xl/sharedStrings.xml><?xml version="1.0" encoding="utf-8"?>
<sst xmlns="http://schemas.openxmlformats.org/spreadsheetml/2006/main" count="30" uniqueCount="30">
  <si>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</si>
  <si>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</si>
  <si>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</si>
  <si>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</si>
  <si>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</si>
  <si>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</si>
  <si>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</si>
  <si>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</si>
  <si>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</si>
  <si>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</si>
  <si>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</si>
  <si>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</si>
  <si>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</si>
  <si>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</si>
  <si>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Less than 9th grade</t>
  </si>
  <si>
    <t>9th to 12th grade, no diploma</t>
  </si>
  <si>
    <t>Associate's degree</t>
  </si>
  <si>
    <t>Bachelor's degree</t>
  </si>
  <si>
    <t>Graduate or professional degree</t>
  </si>
  <si>
    <t>TOTAL</t>
  </si>
  <si>
    <t>Target Market: Education Profile (Target Market is displayed in graph)</t>
  </si>
  <si>
    <t>New York</t>
  </si>
  <si>
    <t>TEMPLATE FOR TARGET MARKET EDUCATION PROFILE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</si>
  <si>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</si>
  <si>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</si>
  <si>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High school graduate includes equivalency</t>
  </si>
  <si>
    <t>Some college, no degree</t>
  </si>
  <si>
    <t>Real Estate Funding Solutions</t>
  </si>
  <si>
    <t>Monroe</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</si>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</sst>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1">
    <numFmt numFmtId="164"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color theme="1"/>
      <name val="Times New Roman"/>
      <family val="1"/>
    </font>
    <font>
      <b/>
      <i/>
      <sz val="10"/>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54"/>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58">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6"/>
      </left>
      <right style="thin">
        <color indexed="56"/>
      </right>
      <top style="thin">
        <color indexed="56"/>
      </top>
      <bottom style="thin">
        <color indexed="56"/>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08">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2" fillId="2" borderId="12" xfId="0" applyFont="1" applyFill="1" applyBorder="1" applyAlignment="1">
      <alignment horizontal="center"/>
    </xf>
    <xf numFmtId="0" fontId="2" fillId="2" borderId="13" xfId="0" applyFont="1" applyFill="1" applyBorder="1" applyAlignment="1">
      <alignment horizontal="center"/>
    </xf>
    <xf numFmtId="0" fontId="3" fillId="0" borderId="0" xfId="0" applyFont="1" applyBorder="1" applyAlignment="1">
      <alignment horizontal="left" vertical="center"/>
    </xf>
    <xf numFmtId="1" fontId="9" fillId="3" borderId="17"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3" fillId="6" borderId="21" xfId="0" applyNumberFormat="1" applyFont="1" applyFill="1" applyBorder="1" applyAlignment="1" applyProtection="1">
      <alignment horizontal="center"/>
      <protection locked="0"/>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3" fillId="6" borderId="24" xfId="0" applyNumberFormat="1" applyFont="1" applyFill="1" applyBorder="1" applyAlignment="1" applyProtection="1">
      <alignment horizontal="center"/>
      <protection locked="0"/>
    </xf>
    <xf numFmtId="164" fontId="10" fillId="0" borderId="18" xfId="0" applyNumberFormat="1" applyFont="1" applyFill="1" applyBorder="1" applyAlignment="1">
      <alignment horizontal="center"/>
    </xf>
    <xf numFmtId="164" fontId="10" fillId="7" borderId="18" xfId="0" applyNumberFormat="1" applyFont="1" applyFill="1" applyBorder="1" applyAlignment="1">
      <alignment horizontal="center"/>
    </xf>
    <xf numFmtId="164" fontId="10" fillId="3" borderId="18" xfId="0" applyNumberFormat="1" applyFont="1" applyFill="1" applyBorder="1" applyAlignment="1">
      <alignment horizontal="center"/>
    </xf>
    <xf numFmtId="0" fontId="4" fillId="0" borderId="14" xfId="0" applyFont="1" applyFill="1" applyBorder="1" applyAlignment="1" applyProtection="1">
      <alignment horizontal="left"/>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164" fontId="3" fillId="0" borderId="25" xfId="0" applyNumberFormat="1" applyFont="1" applyFill="1" applyBorder="1" applyAlignment="1" applyProtection="1">
      <alignment horizontal="center"/>
    </xf>
    <xf numFmtId="164" fontId="3" fillId="0" borderId="26" xfId="0" applyNumberFormat="1" applyFont="1" applyFill="1" applyBorder="1" applyAlignment="1" applyProtection="1">
      <alignment horizontal="center"/>
    </xf>
    <xf numFmtId="1" fontId="4" fillId="0" borderId="19" xfId="0" applyNumberFormat="1" applyFont="1" applyFill="1" applyBorder="1" applyAlignment="1" applyProtection="1">
      <alignment horizontal="center" wrapText="1"/>
    </xf>
    <xf numFmtId="1" fontId="4" fillId="0" borderId="20" xfId="0" applyNumberFormat="1" applyFont="1" applyFill="1" applyBorder="1" applyAlignment="1" applyProtection="1">
      <alignment horizontal="center" wrapText="1"/>
    </xf>
    <xf numFmtId="0" fontId="0" fillId="4" borderId="35" xfId="0" applyFill="1" applyBorder="1" applyProtection="1"/>
    <xf numFmtId="0" fontId="0" fillId="4" borderId="36" xfId="0" applyFill="1" applyBorder="1" applyProtection="1"/>
    <xf numFmtId="0" fontId="9" fillId="3" borderId="37" xfId="0" applyFont="1" applyFill="1" applyBorder="1" applyAlignment="1">
      <alignment horizontal="left" wrapText="1"/>
    </xf>
    <xf numFmtId="0" fontId="9" fillId="3" borderId="38" xfId="0" applyFont="1" applyFill="1" applyBorder="1" applyAlignment="1">
      <alignment horizontal="center" wrapText="1"/>
    </xf>
    <xf numFmtId="0" fontId="10" fillId="7" borderId="39" xfId="0" applyFont="1" applyFill="1" applyBorder="1" applyAlignment="1">
      <alignment horizontal="left"/>
    </xf>
    <xf numFmtId="164" fontId="10" fillId="7" borderId="40" xfId="0" applyNumberFormat="1" applyFont="1" applyFill="1" applyBorder="1" applyAlignment="1">
      <alignment horizontal="center"/>
    </xf>
    <xf numFmtId="0" fontId="10" fillId="0" borderId="39" xfId="0" applyFont="1" applyFill="1" applyBorder="1" applyAlignment="1">
      <alignment horizontal="left"/>
    </xf>
    <xf numFmtId="164" fontId="10" fillId="0" borderId="40" xfId="0" applyNumberFormat="1" applyFont="1" applyFill="1" applyBorder="1" applyAlignment="1">
      <alignment horizontal="center"/>
    </xf>
    <xf numFmtId="0" fontId="9" fillId="3" borderId="39" xfId="0" applyFont="1" applyFill="1" applyBorder="1" applyAlignment="1">
      <alignment horizontal="left"/>
    </xf>
    <xf numFmtId="164" fontId="10" fillId="3" borderId="40" xfId="0" applyNumberFormat="1" applyFont="1" applyFill="1" applyBorder="1" applyAlignment="1">
      <alignment horizontal="center"/>
    </xf>
    <xf numFmtId="0" fontId="0" fillId="11" borderId="35" xfId="0" applyFill="1" applyBorder="1"/>
    <xf numFmtId="0" fontId="0" fillId="11" borderId="0" xfId="0" applyFill="1" applyBorder="1"/>
    <xf numFmtId="0" fontId="0" fillId="11" borderId="36" xfId="0" applyFill="1" applyBorder="1"/>
    <xf numFmtId="0" fontId="0" fillId="8" borderId="0" xfId="0" applyFill="1"/>
    <xf numFmtId="0" fontId="12" fillId="9" borderId="44" xfId="0" applyFont="1" applyFill="1" applyBorder="1"/>
    <xf numFmtId="0" fontId="13" fillId="9" borderId="46" xfId="0" applyFont="1" applyFill="1" applyBorder="1"/>
    <xf numFmtId="0" fontId="2" fillId="2" borderId="0" xfId="0" applyFont="1" applyFill="1" applyAlignment="1">
      <alignment horizontal="center"/>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12" fillId="9" borderId="44" xfId="0" applyFont="1" applyFill="1" applyBorder="1" applyAlignment="1">
      <alignment horizontal="center"/>
    </xf>
    <xf numFmtId="0" fontId="12" fillId="9" borderId="45" xfId="0" applyFont="1" applyFill="1" applyBorder="1" applyAlignment="1">
      <alignment horizontal="center"/>
    </xf>
    <xf numFmtId="0" fontId="12" fillId="9" borderId="46"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7" fillId="11" borderId="41" xfId="1" applyFont="1" applyFill="1" applyBorder="1" applyAlignment="1" applyProtection="1">
      <alignment horizontal="center"/>
    </xf>
    <xf numFmtId="0" fontId="7" fillId="11" borderId="42" xfId="1" applyFont="1" applyFill="1" applyBorder="1" applyAlignment="1" applyProtection="1">
      <alignment horizontal="center"/>
    </xf>
    <xf numFmtId="0" fontId="7" fillId="11" borderId="43"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8" borderId="32" xfId="0" applyFont="1" applyFill="1" applyBorder="1" applyAlignment="1">
      <alignment horizontal="center"/>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2" fillId="9" borderId="35" xfId="0" applyFont="1" applyFill="1" applyBorder="1" applyAlignment="1">
      <alignment horizontal="center"/>
    </xf>
    <xf numFmtId="0" fontId="12" fillId="9" borderId="0" xfId="0" applyFont="1" applyFill="1" applyBorder="1" applyAlignment="1">
      <alignment horizontal="center"/>
    </xf>
    <xf numFmtId="0" fontId="12" fillId="9" borderId="36" xfId="0" applyFont="1" applyFill="1" applyBorder="1" applyAlignment="1">
      <alignment horizontal="center"/>
    </xf>
    <xf numFmtId="0" fontId="12" fillId="10" borderId="41" xfId="0" applyFont="1" applyFill="1" applyBorder="1" applyAlignment="1">
      <alignment horizontal="center"/>
    </xf>
    <xf numFmtId="0" fontId="12" fillId="10" borderId="42" xfId="0" applyFont="1" applyFill="1" applyBorder="1" applyAlignment="1">
      <alignment horizontal="center"/>
    </xf>
    <xf numFmtId="0" fontId="12" fillId="10" borderId="43" xfId="0" applyFont="1" applyFill="1" applyBorder="1" applyAlignment="1">
      <alignment horizontal="center"/>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58"/>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7.8212432736180421E-2"/>
          <c:y val="1.6025691186182862E-2"/>
          <c:w val="0.89199417334834263"/>
          <c:h val="0.88782286829530921"/>
        </c:manualLayout>
      </c:layout>
      <c:area3DChart>
        <c:grouping val="stacked"/>
        <c:ser>
          <c:idx val="0"/>
          <c:order val="0"/>
          <c:tx>
            <c:strRef>
              <c:f>Input!$F$28</c:f>
              <c:strCache>
                <c:ptCount val="1"/>
                <c:pt idx="0">
                  <c:v>Monroe</c:v>
                </c:pt>
              </c:strCache>
            </c:strRef>
          </c:tx>
          <c:spPr>
            <a:solidFill>
              <a:srgbClr val="FFCFB8"/>
            </a:solidFill>
            <a:ln w="12700">
              <a:solidFill>
                <a:srgbClr val="000000"/>
              </a:solidFill>
              <a:prstDash val="solid"/>
            </a:ln>
          </c:spPr>
          <c:cat>
            <c:strRef>
              <c:f>Input!$E$29:$E$35</c:f>
              <c:strCache>
                <c:ptCount val="7"/>
                <c:pt idx="0">
                  <c:v>Less than 9th grade</c:v>
                </c:pt>
                <c:pt idx="1">
                  <c:v>9th to 12th grade, no diploma</c:v>
                </c:pt>
                <c:pt idx="2">
                  <c:v>High school graduate includes equivalency</c:v>
                </c:pt>
                <c:pt idx="3">
                  <c:v>Some college, no degree</c:v>
                </c:pt>
                <c:pt idx="4">
                  <c:v>Associate's degree</c:v>
                </c:pt>
                <c:pt idx="5">
                  <c:v>Bachelor's degree</c:v>
                </c:pt>
                <c:pt idx="6">
                  <c:v>Graduate or professional degree</c:v>
                </c:pt>
              </c:strCache>
            </c:strRef>
          </c:cat>
          <c:val>
            <c:numRef>
              <c:f>Input!$F$29:$F$35</c:f>
              <c:numCache>
                <c:formatCode>0.0%</c:formatCode>
                <c:ptCount val="7"/>
                <c:pt idx="0">
                  <c:v>3.9E-2</c:v>
                </c:pt>
                <c:pt idx="1">
                  <c:v>7.8E-2</c:v>
                </c:pt>
                <c:pt idx="2">
                  <c:v>0.25600000000000001</c:v>
                </c:pt>
                <c:pt idx="3">
                  <c:v>0.17199999999999999</c:v>
                </c:pt>
                <c:pt idx="4">
                  <c:v>0.107</c:v>
                </c:pt>
                <c:pt idx="5">
                  <c:v>0.19700000000000001</c:v>
                </c:pt>
                <c:pt idx="6">
                  <c:v>0.151</c:v>
                </c:pt>
              </c:numCache>
            </c:numRef>
          </c:val>
        </c:ser>
        <c:axId val="151049728"/>
        <c:axId val="151051648"/>
        <c:axId val="0"/>
      </c:area3DChart>
      <c:catAx>
        <c:axId val="151049728"/>
        <c:scaling>
          <c:orientation val="minMax"/>
        </c:scaling>
        <c:axPos val="b"/>
        <c:numFmt formatCode="General" sourceLinked="1"/>
        <c:tickLblPos val="low"/>
        <c:spPr>
          <a:ln w="3175">
            <a:solidFill>
              <a:srgbClr val="000000"/>
            </a:solidFill>
            <a:prstDash val="solid"/>
          </a:ln>
        </c:spPr>
        <c:txPr>
          <a:bodyPr rot="0" vert="horz" anchor="b" anchorCtr="0"/>
          <a:lstStyle/>
          <a:p>
            <a:pPr>
              <a:defRPr sz="825" b="0" i="0" u="none" strike="noStrike" baseline="0">
                <a:solidFill>
                  <a:srgbClr val="000000"/>
                </a:solidFill>
                <a:latin typeface="Times New Roman"/>
                <a:ea typeface="Times New Roman"/>
                <a:cs typeface="Times New Roman"/>
              </a:defRPr>
            </a:pPr>
            <a:endParaRPr lang="en-US"/>
          </a:p>
        </c:txPr>
        <c:crossAx val="151051648"/>
        <c:crosses val="autoZero"/>
        <c:auto val="1"/>
        <c:lblAlgn val="ctr"/>
        <c:lblOffset val="100"/>
        <c:tickLblSkip val="1"/>
        <c:tickMarkSkip val="1"/>
      </c:catAx>
      <c:valAx>
        <c:axId val="151051648"/>
        <c:scaling>
          <c:orientation val="minMax"/>
        </c:scaling>
        <c:axPos val="l"/>
        <c:majorGridlines>
          <c:spPr>
            <a:ln w="3175">
              <a:solidFill>
                <a:srgbClr val="C0C0C0"/>
              </a:solidFill>
              <a:prstDash val="solid"/>
            </a:ln>
          </c:spPr>
        </c:majorGridlines>
        <c:numFmt formatCode="0.0%" sourceLinked="1"/>
        <c:tickLblPos val="nextTo"/>
        <c:spPr>
          <a:ln w="3175">
            <a:solidFill>
              <a:srgbClr val="000000"/>
            </a:solidFill>
            <a:prstDash val="solid"/>
          </a:ln>
        </c:spPr>
        <c:txPr>
          <a:bodyPr rot="0" vert="horz"/>
          <a:lstStyle/>
          <a:p>
            <a:pPr>
              <a:defRPr sz="825" b="0" i="0" u="none" strike="noStrike" baseline="0">
                <a:solidFill>
                  <a:srgbClr val="000000"/>
                </a:solidFill>
                <a:latin typeface="Times New Roman"/>
                <a:ea typeface="Times New Roman"/>
                <a:cs typeface="Times New Roman"/>
              </a:defRPr>
            </a:pPr>
            <a:endParaRPr lang="en-US"/>
          </a:p>
        </c:txPr>
        <c:crossAx val="151049728"/>
        <c:crosses val="autoZero"/>
        <c:crossBetween val="midCat"/>
      </c:valAx>
      <c:spPr>
        <a:noFill/>
        <a:ln w="25400">
          <a:noFill/>
        </a:ln>
      </c:spPr>
    </c:plotArea>
    <c:plotVisOnly val="1"/>
    <c:dispBlanksAs val="zero"/>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035" name="Line 11"/>
        <xdr:cNvSpPr>
          <a:spLocks noChangeShapeType="1"/>
        </xdr:cNvSpPr>
      </xdr:nvSpPr>
      <xdr:spPr bwMode="auto">
        <a:xfrm>
          <a:off x="2552700" y="2914650"/>
          <a:ext cx="5029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086"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2047875</xdr:colOff>
      <xdr:row>39</xdr:row>
      <xdr:rowOff>9525</xdr:rowOff>
    </xdr:from>
    <xdr:to>
      <xdr:col>5</xdr:col>
      <xdr:colOff>619125</xdr:colOff>
      <xdr:row>42</xdr:row>
      <xdr:rowOff>0</xdr:rowOff>
    </xdr:to>
    <xdr:grpSp>
      <xdr:nvGrpSpPr>
        <xdr:cNvPr id="1140" name="Group 116">
          <a:hlinkClick xmlns:r="http://schemas.openxmlformats.org/officeDocument/2006/relationships" r:id="rId1"/>
        </xdr:cNvPr>
        <xdr:cNvGrpSpPr>
          <a:grpSpLocks/>
        </xdr:cNvGrpSpPr>
      </xdr:nvGrpSpPr>
      <xdr:grpSpPr bwMode="auto">
        <a:xfrm>
          <a:off x="5534025" y="6305550"/>
          <a:ext cx="1143000" cy="476250"/>
          <a:chOff x="61" y="729"/>
          <a:chExt cx="120" cy="50"/>
        </a:xfrm>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2"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3"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1887"/>
            <a:ext cx="392509" cy="38820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6821"/>
            <a:ext cx="292100" cy="152602"/>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42</xdr:row>
      <xdr:rowOff>38100</xdr:rowOff>
    </xdr:from>
    <xdr:to>
      <xdr:col>0</xdr:col>
      <xdr:colOff>1323975</xdr:colOff>
      <xdr:row>45</xdr:row>
      <xdr:rowOff>19050</xdr:rowOff>
    </xdr:to>
    <xdr:grpSp>
      <xdr:nvGrpSpPr>
        <xdr:cNvPr id="9" name="Group 8"/>
        <xdr:cNvGrpSpPr/>
      </xdr:nvGrpSpPr>
      <xdr:grpSpPr>
        <a:xfrm>
          <a:off x="228600" y="6867525"/>
          <a:ext cx="1095375" cy="476250"/>
          <a:chOff x="228600" y="7715250"/>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7715250"/>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9" name="Oval 31">
            <a:hlinkClick xmlns:r="http://schemas.openxmlformats.org/officeDocument/2006/relationships" r:id="rId5"/>
          </xdr:cNvPr>
          <xdr:cNvSpPr>
            <a:spLocks noChangeArrowheads="1"/>
          </xdr:cNvSpPr>
        </xdr:nvSpPr>
        <xdr:spPr bwMode="auto">
          <a:xfrm>
            <a:off x="292497" y="7761362"/>
            <a:ext cx="392509" cy="393248"/>
          </a:xfrm>
          <a:prstGeom prst="ellipse">
            <a:avLst/>
          </a:prstGeom>
          <a:solidFill>
            <a:srgbClr val="FF9900"/>
          </a:solidFill>
          <a:ln w="9525">
            <a:solidFill>
              <a:srgbClr val="969696"/>
            </a:solidFill>
            <a:round/>
            <a:headEnd/>
            <a:tailEnd/>
          </a:ln>
        </xdr:spPr>
      </xdr:sp>
      <xdr:sp macro="" textlink="">
        <xdr:nvSpPr>
          <xdr:cNvPr id="2080" name="AutoShape 32">
            <a:hlinkClick xmlns:r="http://schemas.openxmlformats.org/officeDocument/2006/relationships" r:id="rId6"/>
          </xdr:cNvPr>
          <xdr:cNvSpPr>
            <a:spLocks noChangeArrowheads="1"/>
          </xdr:cNvSpPr>
        </xdr:nvSpPr>
        <xdr:spPr bwMode="auto">
          <a:xfrm flipH="1">
            <a:off x="347266" y="7886296"/>
            <a:ext cx="292100" cy="152602"/>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24</xdr:row>
      <xdr:rowOff>66675</xdr:rowOff>
    </xdr:from>
    <xdr:to>
      <xdr:col>7</xdr:col>
      <xdr:colOff>0</xdr:colOff>
      <xdr:row>42</xdr:row>
      <xdr:rowOff>123825</xdr:rowOff>
    </xdr:to>
    <xdr:graphicFrame macro="">
      <xdr:nvGraphicFramePr>
        <xdr:cNvPr id="8"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8"/>
  <sheetViews>
    <sheetView showGridLines="0" showRowColHeaders="0" tabSelected="1" workbookViewId="0">
      <selection activeCell="J11" sqref="J11"/>
    </sheetView>
  </sheetViews>
  <sheetFormatPr defaultRowHeight="12.75"/>
  <cols>
    <col min="1" max="1" width="15.7109375" customWidth="1"/>
    <col min="2" max="2" width="30.28515625" customWidth="1"/>
    <col min="3" max="3" width="4" customWidth="1"/>
    <col min="4" max="4" width="2.28515625" customWidth="1"/>
    <col min="5" max="5" width="38.5703125" style="4" customWidth="1"/>
    <col min="6" max="7" width="17.4257812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1" spans="1:11" ht="43.5" customHeight="1"/>
    <row r="2" spans="1:11">
      <c r="B2" s="64" t="s">
        <v>22</v>
      </c>
      <c r="C2" s="64"/>
      <c r="D2" s="64"/>
      <c r="E2" s="64"/>
      <c r="F2" s="64"/>
      <c r="G2" s="64"/>
      <c r="H2" s="64"/>
      <c r="I2" s="64"/>
      <c r="J2" s="64"/>
      <c r="K2" s="64"/>
    </row>
    <row r="3" spans="1:11" ht="12.75" customHeight="1">
      <c r="A3" s="17"/>
    </row>
    <row r="4" spans="1:11">
      <c r="B4" s="74" t="s">
        <v>1</v>
      </c>
      <c r="C4" s="75"/>
      <c r="D4" s="75"/>
      <c r="E4" s="75"/>
      <c r="F4" s="75"/>
      <c r="G4" s="75"/>
      <c r="H4" s="75"/>
      <c r="I4" s="75"/>
      <c r="J4" s="75"/>
      <c r="K4" s="76"/>
    </row>
    <row r="5" spans="1:11" ht="5.0999999999999996" customHeight="1"/>
    <row r="6" spans="1:11" ht="11.45" customHeight="1">
      <c r="B6" s="65" t="s">
        <v>6</v>
      </c>
      <c r="C6" s="66"/>
      <c r="D6" s="66"/>
      <c r="E6" s="66"/>
      <c r="F6" s="66"/>
      <c r="G6" s="66"/>
      <c r="H6" s="66"/>
      <c r="I6" s="66"/>
      <c r="J6" s="66"/>
      <c r="K6" s="67"/>
    </row>
    <row r="7" spans="1:11" ht="11.45" customHeight="1">
      <c r="B7" s="68"/>
      <c r="C7" s="69"/>
      <c r="D7" s="69"/>
      <c r="E7" s="69"/>
      <c r="F7" s="69"/>
      <c r="G7" s="69"/>
      <c r="H7" s="69"/>
      <c r="I7" s="69"/>
      <c r="J7" s="69"/>
      <c r="K7" s="70"/>
    </row>
    <row r="8" spans="1:11" ht="11.45" customHeight="1">
      <c r="B8" s="68"/>
      <c r="C8" s="69"/>
      <c r="D8" s="69"/>
      <c r="E8" s="69"/>
      <c r="F8" s="69"/>
      <c r="G8" s="69"/>
      <c r="H8" s="69"/>
      <c r="I8" s="69"/>
      <c r="J8" s="69"/>
      <c r="K8" s="70"/>
    </row>
    <row r="9" spans="1:11" ht="11.45" customHeight="1">
      <c r="B9" s="68"/>
      <c r="C9" s="69"/>
      <c r="D9" s="69"/>
      <c r="E9" s="69"/>
      <c r="F9" s="69"/>
      <c r="G9" s="69"/>
      <c r="H9" s="69"/>
      <c r="I9" s="69"/>
      <c r="J9" s="69"/>
      <c r="K9" s="70"/>
    </row>
    <row r="10" spans="1:11" ht="11.45" customHeight="1">
      <c r="B10" s="71"/>
      <c r="C10" s="72"/>
      <c r="D10" s="72"/>
      <c r="E10" s="72"/>
      <c r="F10" s="72"/>
      <c r="G10" s="72"/>
      <c r="H10" s="72"/>
      <c r="I10" s="72"/>
      <c r="J10" s="72"/>
      <c r="K10" s="73"/>
    </row>
    <row r="11" spans="1:11" ht="12.75" customHeight="1">
      <c r="B11" s="21" t="s">
        <v>7</v>
      </c>
      <c r="C11" s="22"/>
      <c r="D11" s="22"/>
      <c r="E11" s="22"/>
      <c r="F11" s="22"/>
      <c r="G11" s="22"/>
      <c r="H11" s="22"/>
      <c r="I11" s="22"/>
      <c r="J11" s="23"/>
      <c r="K11" s="24"/>
    </row>
    <row r="13" spans="1:11">
      <c r="B13" s="74" t="s">
        <v>2</v>
      </c>
      <c r="C13" s="75"/>
      <c r="D13" s="75"/>
      <c r="E13" s="75"/>
      <c r="F13" s="75"/>
      <c r="G13" s="75"/>
      <c r="H13" s="75"/>
      <c r="I13" s="75"/>
      <c r="J13" s="75"/>
      <c r="K13" s="76"/>
    </row>
    <row r="14" spans="1:11" ht="5.0999999999999996" customHeight="1"/>
    <row r="15" spans="1:11" ht="12.75" customHeight="1">
      <c r="B15" s="65" t="s">
        <v>23</v>
      </c>
      <c r="C15" s="66"/>
      <c r="D15" s="66"/>
      <c r="E15" s="66"/>
      <c r="F15" s="66"/>
      <c r="G15" s="66"/>
      <c r="H15" s="66"/>
      <c r="I15" s="66"/>
      <c r="J15" s="66"/>
      <c r="K15" s="67"/>
    </row>
    <row r="16" spans="1:11">
      <c r="B16" s="68"/>
      <c r="C16" s="69"/>
      <c r="D16" s="69"/>
      <c r="E16" s="69"/>
      <c r="F16" s="69"/>
      <c r="G16" s="69"/>
      <c r="H16" s="69"/>
      <c r="I16" s="69"/>
      <c r="J16" s="69"/>
      <c r="K16" s="70"/>
    </row>
    <row r="17" spans="2:11">
      <c r="B17" s="68"/>
      <c r="C17" s="69"/>
      <c r="D17" s="69"/>
      <c r="E17" s="69"/>
      <c r="F17" s="69"/>
      <c r="G17" s="69"/>
      <c r="H17" s="69"/>
      <c r="I17" s="69"/>
      <c r="J17" s="69"/>
      <c r="K17" s="70"/>
    </row>
    <row r="18" spans="2:11">
      <c r="B18" s="71"/>
      <c r="C18" s="72"/>
      <c r="D18" s="72"/>
      <c r="E18" s="72"/>
      <c r="F18" s="72"/>
      <c r="G18" s="72"/>
      <c r="H18" s="72"/>
      <c r="I18" s="72"/>
      <c r="J18" s="72"/>
      <c r="K18" s="73"/>
    </row>
    <row r="19" spans="2:11">
      <c r="B19" s="32"/>
      <c r="C19" s="32"/>
      <c r="D19" s="32"/>
      <c r="E19" s="32"/>
      <c r="F19" s="32"/>
      <c r="G19" s="32"/>
      <c r="H19" s="32"/>
      <c r="I19" s="32"/>
      <c r="J19" s="32"/>
      <c r="K19" s="32"/>
    </row>
    <row r="20" spans="2:11">
      <c r="B20" s="74" t="s">
        <v>3</v>
      </c>
      <c r="C20" s="75"/>
      <c r="D20" s="75"/>
      <c r="E20" s="75"/>
      <c r="F20" s="75"/>
      <c r="G20" s="75"/>
      <c r="H20" s="75"/>
      <c r="I20" s="75"/>
      <c r="J20" s="75"/>
      <c r="K20" s="76"/>
    </row>
    <row r="21" spans="2:11" ht="12.75" customHeight="1"/>
    <row r="22" spans="2:11" ht="12.75" customHeight="1">
      <c r="B22" s="62" t="s">
        <v>8</v>
      </c>
      <c r="C22" s="63"/>
      <c r="D22" s="1"/>
      <c r="H22" s="79" t="s">
        <v>27</v>
      </c>
      <c r="I22" s="80"/>
      <c r="J22" s="80"/>
      <c r="K22" s="81"/>
    </row>
    <row r="23" spans="2:11" ht="12.75" customHeight="1">
      <c r="B23" s="62" t="s">
        <v>12</v>
      </c>
      <c r="C23" s="63"/>
      <c r="D23" s="1"/>
      <c r="H23" s="79" t="s">
        <v>21</v>
      </c>
      <c r="I23" s="80"/>
      <c r="J23" s="80"/>
      <c r="K23" s="81"/>
    </row>
    <row r="24" spans="2:11" ht="12.75" customHeight="1">
      <c r="B24" s="62" t="s">
        <v>13</v>
      </c>
      <c r="C24" s="63"/>
      <c r="D24" s="1"/>
      <c r="H24" s="79" t="s">
        <v>28</v>
      </c>
      <c r="I24" s="80"/>
      <c r="J24" s="80"/>
      <c r="K24" s="81"/>
    </row>
    <row r="25" spans="2:11">
      <c r="B25" s="1"/>
      <c r="C25" s="1"/>
      <c r="D25" s="1"/>
      <c r="F25" s="1"/>
      <c r="G25" s="1"/>
      <c r="H25" s="1"/>
      <c r="I25" s="1"/>
      <c r="J25" s="1"/>
      <c r="K25" s="1"/>
    </row>
    <row r="26" spans="2:11">
      <c r="B26" s="105" t="s">
        <v>29</v>
      </c>
      <c r="C26" s="29"/>
      <c r="D26" s="5"/>
      <c r="E26" s="25"/>
      <c r="F26" s="82" t="s">
        <v>11</v>
      </c>
      <c r="G26" s="83"/>
      <c r="H26" s="2"/>
      <c r="I26" s="77"/>
      <c r="J26" s="19"/>
      <c r="K26" s="19"/>
    </row>
    <row r="27" spans="2:11">
      <c r="B27" s="106"/>
      <c r="C27" s="29"/>
      <c r="D27" s="5"/>
      <c r="E27" s="25" t="s">
        <v>0</v>
      </c>
      <c r="F27" s="27" t="s">
        <v>9</v>
      </c>
      <c r="G27" s="28" t="s">
        <v>10</v>
      </c>
      <c r="H27" s="2"/>
      <c r="I27" s="77"/>
      <c r="J27" s="19"/>
      <c r="K27" s="19"/>
    </row>
    <row r="28" spans="2:11" ht="12.75" customHeight="1">
      <c r="B28" s="106"/>
      <c r="C28" s="29"/>
      <c r="D28" s="5"/>
      <c r="E28" s="26"/>
      <c r="F28" s="46" t="str">
        <f>IF(H24&lt;&gt;"",H24,"")</f>
        <v>Monroe</v>
      </c>
      <c r="G28" s="47" t="str">
        <f>IF(H23&lt;&gt;"",H23,"")</f>
        <v>New York</v>
      </c>
      <c r="H28" s="2"/>
      <c r="I28" s="77"/>
      <c r="J28" s="19"/>
      <c r="K28" s="19"/>
    </row>
    <row r="29" spans="2:11">
      <c r="B29" s="106"/>
      <c r="C29" s="29"/>
      <c r="D29" s="5"/>
      <c r="E29" s="41" t="s">
        <v>14</v>
      </c>
      <c r="F29" s="34">
        <v>3.9E-2</v>
      </c>
      <c r="G29" s="35">
        <v>7.0000000000000007E-2</v>
      </c>
      <c r="H29" s="3"/>
      <c r="I29" s="78"/>
      <c r="J29" s="20"/>
      <c r="K29" s="20"/>
    </row>
    <row r="30" spans="2:11">
      <c r="B30" s="106"/>
      <c r="C30" s="29"/>
      <c r="D30" s="5"/>
      <c r="E30" s="42" t="s">
        <v>15</v>
      </c>
      <c r="F30" s="36">
        <v>7.8E-2</v>
      </c>
      <c r="G30" s="37">
        <v>8.5999999999999993E-2</v>
      </c>
      <c r="H30" s="3"/>
      <c r="I30" s="78"/>
      <c r="J30" s="20"/>
      <c r="K30" s="20"/>
    </row>
    <row r="31" spans="2:11">
      <c r="B31" s="106"/>
      <c r="C31" s="29"/>
      <c r="D31" s="5"/>
      <c r="E31" s="42" t="s">
        <v>25</v>
      </c>
      <c r="F31" s="36">
        <v>0.25600000000000001</v>
      </c>
      <c r="G31" s="37">
        <v>0.28199999999999997</v>
      </c>
      <c r="H31" s="3"/>
      <c r="I31" s="78"/>
      <c r="J31" s="20"/>
      <c r="K31" s="20"/>
    </row>
    <row r="32" spans="2:11">
      <c r="B32" s="106"/>
      <c r="C32" s="29"/>
      <c r="D32" s="5"/>
      <c r="E32" s="42" t="s">
        <v>26</v>
      </c>
      <c r="F32" s="36">
        <v>0.17199999999999999</v>
      </c>
      <c r="G32" s="37">
        <v>0.159</v>
      </c>
      <c r="H32" s="3"/>
      <c r="I32" s="78"/>
      <c r="J32" s="20"/>
      <c r="K32" s="20"/>
    </row>
    <row r="33" spans="2:11">
      <c r="B33" s="106"/>
      <c r="C33" s="29"/>
      <c r="D33" s="5"/>
      <c r="E33" s="42" t="s">
        <v>16</v>
      </c>
      <c r="F33" s="36">
        <v>0.107</v>
      </c>
      <c r="G33" s="37">
        <v>8.2000000000000003E-2</v>
      </c>
      <c r="H33" s="3"/>
      <c r="I33" s="78"/>
      <c r="J33" s="20"/>
      <c r="K33" s="20"/>
    </row>
    <row r="34" spans="2:11">
      <c r="B34" s="106"/>
      <c r="C34" s="29"/>
      <c r="D34" s="5"/>
      <c r="E34" s="42" t="s">
        <v>17</v>
      </c>
      <c r="F34" s="36">
        <v>0.19700000000000001</v>
      </c>
      <c r="G34" s="37">
        <v>0.183</v>
      </c>
      <c r="H34" s="3"/>
      <c r="I34" s="78"/>
      <c r="J34" s="20"/>
      <c r="K34" s="20"/>
    </row>
    <row r="35" spans="2:11">
      <c r="B35" s="106"/>
      <c r="C35" s="29"/>
      <c r="D35" s="5"/>
      <c r="E35" s="42" t="s">
        <v>18</v>
      </c>
      <c r="F35" s="36">
        <v>0.151</v>
      </c>
      <c r="G35" s="37">
        <v>0.13800000000000001</v>
      </c>
      <c r="H35" s="3"/>
      <c r="I35" s="78"/>
      <c r="J35" s="20"/>
      <c r="K35" s="20"/>
    </row>
    <row r="36" spans="2:11">
      <c r="B36" s="107"/>
      <c r="C36" s="29"/>
      <c r="D36" s="5"/>
      <c r="E36" s="43" t="s">
        <v>19</v>
      </c>
      <c r="F36" s="44">
        <f>SUM(F29:F35)</f>
        <v>1</v>
      </c>
      <c r="G36" s="45">
        <f>SUM(G29:G35)</f>
        <v>0.99999999999999989</v>
      </c>
      <c r="H36" s="3"/>
      <c r="I36" s="78"/>
      <c r="J36" s="20"/>
      <c r="K36" s="20"/>
    </row>
    <row r="37" spans="2:11">
      <c r="B37" s="31"/>
      <c r="C37" s="29"/>
      <c r="D37" s="33"/>
      <c r="E37"/>
      <c r="H37" s="3"/>
      <c r="I37" s="20"/>
      <c r="J37" s="20"/>
      <c r="K37" s="20"/>
    </row>
    <row r="38" spans="2:11" ht="5.0999999999999996" customHeight="1">
      <c r="B38" s="61"/>
      <c r="C38" s="61"/>
      <c r="D38" s="61"/>
      <c r="E38" s="61"/>
      <c r="F38" s="61"/>
      <c r="G38" s="61"/>
      <c r="H38" s="61"/>
      <c r="I38" s="61"/>
      <c r="J38" s="61"/>
      <c r="K38" s="61"/>
    </row>
    <row r="39" spans="2:11" ht="12.75" customHeight="1">
      <c r="E39"/>
    </row>
    <row r="40" spans="2:11" ht="12.75" customHeight="1">
      <c r="E40"/>
    </row>
    <row r="41" spans="2:11" ht="12.75" customHeight="1">
      <c r="E41"/>
    </row>
    <row r="42" spans="2:11">
      <c r="E42"/>
    </row>
    <row r="43" spans="2:11">
      <c r="E43"/>
    </row>
    <row r="44" spans="2:11" ht="12.75" customHeight="1">
      <c r="E44"/>
    </row>
    <row r="45" spans="2:11">
      <c r="E45"/>
    </row>
    <row r="46" spans="2:11">
      <c r="E46"/>
    </row>
    <row r="47" spans="2:11">
      <c r="E47"/>
    </row>
    <row r="48" spans="2:1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921" spans="27:30">
      <c r="AA921" s="18"/>
      <c r="AB921" s="18"/>
      <c r="AC921" s="18"/>
      <c r="AD921" s="18"/>
    </row>
    <row r="922" spans="27:30">
      <c r="AA922" s="18"/>
      <c r="AB922" s="18"/>
      <c r="AC922" s="18"/>
      <c r="AD922" s="18"/>
    </row>
    <row r="923" spans="27:30">
      <c r="AA923" s="18"/>
      <c r="AB923" s="18"/>
      <c r="AC923" s="18"/>
      <c r="AD923" s="18"/>
    </row>
    <row r="924" spans="27:30">
      <c r="AA924" s="18"/>
      <c r="AB924" s="18"/>
      <c r="AC924" s="18"/>
      <c r="AD924" s="18"/>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sheetData>
  <sheetProtection password="F315" sheet="1" objects="1" scenarios="1" selectLockedCells="1"/>
  <mergeCells count="12">
    <mergeCell ref="B2:K2"/>
    <mergeCell ref="B6:K10"/>
    <mergeCell ref="B4:K4"/>
    <mergeCell ref="B13:K13"/>
    <mergeCell ref="I26:I36"/>
    <mergeCell ref="H22:K22"/>
    <mergeCell ref="B20:K20"/>
    <mergeCell ref="F26:G26"/>
    <mergeCell ref="H23:K23"/>
    <mergeCell ref="H24:K24"/>
    <mergeCell ref="B26:B36"/>
    <mergeCell ref="B15:K18"/>
  </mergeCells>
  <phoneticPr fontId="1" type="noConversion"/>
  <dataValidations count="3">
    <dataValidation type="custom" showInputMessage="1" showErrorMessage="1" sqref="F36:G36 E29:E36">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5">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5"/>
  <sheetViews>
    <sheetView showGridLines="0" showRowColHeaders="0" zoomScaleNormal="100" workbookViewId="0">
      <selection activeCell="B4" sqref="B4:I9"/>
    </sheetView>
  </sheetViews>
  <sheetFormatPr defaultRowHeight="12.75"/>
  <cols>
    <col min="1" max="1" width="26.28515625" style="6" customWidth="1"/>
    <col min="2" max="2" width="11.5703125" style="6" customWidth="1"/>
    <col min="3" max="3" width="19.28515625" style="6" customWidth="1"/>
    <col min="4" max="4" width="3.7109375" style="6" customWidth="1"/>
    <col min="5" max="5" width="38.7109375" style="6" customWidth="1"/>
    <col min="6" max="7" width="15.7109375" style="6" customWidth="1"/>
    <col min="8" max="8" width="3.7109375" style="6" customWidth="1"/>
    <col min="9" max="9" width="27.42578125" style="6" customWidth="1"/>
    <col min="10" max="16384" width="9.140625" style="6"/>
  </cols>
  <sheetData>
    <row r="1" spans="2:9" ht="20.100000000000001" customHeight="1"/>
    <row r="2" spans="2:9">
      <c r="B2" s="64" t="s">
        <v>5</v>
      </c>
      <c r="C2" s="64"/>
      <c r="D2" s="64"/>
      <c r="E2" s="64"/>
      <c r="F2" s="64"/>
      <c r="G2" s="64"/>
      <c r="H2" s="64"/>
      <c r="I2" s="64"/>
    </row>
    <row r="3" spans="2:9" ht="5.0999999999999996" customHeight="1">
      <c r="E3" s="7"/>
    </row>
    <row r="4" spans="2:9">
      <c r="B4" s="87" t="s">
        <v>24</v>
      </c>
      <c r="C4" s="88"/>
      <c r="D4" s="88"/>
      <c r="E4" s="88"/>
      <c r="F4" s="88"/>
      <c r="G4" s="88"/>
      <c r="H4" s="88"/>
      <c r="I4" s="89"/>
    </row>
    <row r="5" spans="2:9">
      <c r="B5" s="90"/>
      <c r="C5" s="91"/>
      <c r="D5" s="91"/>
      <c r="E5" s="91"/>
      <c r="F5" s="91"/>
      <c r="G5" s="91"/>
      <c r="H5" s="91"/>
      <c r="I5" s="92"/>
    </row>
    <row r="6" spans="2:9">
      <c r="B6" s="90"/>
      <c r="C6" s="91"/>
      <c r="D6" s="91"/>
      <c r="E6" s="91"/>
      <c r="F6" s="91"/>
      <c r="G6" s="91"/>
      <c r="H6" s="91"/>
      <c r="I6" s="92"/>
    </row>
    <row r="7" spans="2:9">
      <c r="B7" s="90"/>
      <c r="C7" s="91"/>
      <c r="D7" s="91"/>
      <c r="E7" s="91"/>
      <c r="F7" s="91"/>
      <c r="G7" s="91"/>
      <c r="H7" s="91"/>
      <c r="I7" s="92"/>
    </row>
    <row r="8" spans="2:9">
      <c r="B8" s="90"/>
      <c r="C8" s="91"/>
      <c r="D8" s="91"/>
      <c r="E8" s="91"/>
      <c r="F8" s="91"/>
      <c r="G8" s="91"/>
      <c r="H8" s="91"/>
      <c r="I8" s="92"/>
    </row>
    <row r="9" spans="2:9">
      <c r="B9" s="93"/>
      <c r="C9" s="94"/>
      <c r="D9" s="94"/>
      <c r="E9" s="94"/>
      <c r="F9" s="94"/>
      <c r="G9" s="94"/>
      <c r="H9" s="94"/>
      <c r="I9" s="95"/>
    </row>
    <row r="10" spans="2:9" ht="24.95" customHeight="1"/>
    <row r="11" spans="2:9">
      <c r="D11" s="8"/>
      <c r="E11" s="9"/>
      <c r="F11" s="9"/>
      <c r="G11" s="9"/>
      <c r="H11" s="10"/>
    </row>
    <row r="12" spans="2:9">
      <c r="D12" s="11"/>
      <c r="E12" s="96" t="str">
        <f>+IF(Input!H22="","",+PROPER(Input!H22))</f>
        <v>Real Estate Funding Solutions</v>
      </c>
      <c r="F12" s="97"/>
      <c r="G12" s="98"/>
      <c r="H12" s="13"/>
    </row>
    <row r="13" spans="2:9">
      <c r="D13" s="11"/>
      <c r="E13" s="99" t="s">
        <v>20</v>
      </c>
      <c r="F13" s="100"/>
      <c r="G13" s="101"/>
      <c r="H13" s="13"/>
    </row>
    <row r="14" spans="2:9">
      <c r="D14" s="11"/>
      <c r="E14" s="102" t="str">
        <f>CONCATENATE(Input!H24," County,  ",Input!H23)</f>
        <v>Monroe County,  New York</v>
      </c>
      <c r="F14" s="103"/>
      <c r="G14" s="104"/>
      <c r="H14" s="13"/>
    </row>
    <row r="15" spans="2:9" ht="5.0999999999999996" customHeight="1">
      <c r="D15" s="11"/>
      <c r="E15" s="48"/>
      <c r="F15" s="12"/>
      <c r="G15" s="49"/>
      <c r="H15" s="13"/>
    </row>
    <row r="16" spans="2:9">
      <c r="D16" s="11"/>
      <c r="E16" s="50" t="str">
        <f>IF(Input!E27&lt;&gt;"",Input!E27,"")</f>
        <v>YEAR</v>
      </c>
      <c r="F16" s="30" t="str">
        <f>IF(Input!F28&lt;&gt;"",Input!F28,"")</f>
        <v>Monroe</v>
      </c>
      <c r="G16" s="51" t="str">
        <f>IF(Input!G28&lt;&gt;"",Input!G28,"")</f>
        <v>New York</v>
      </c>
      <c r="H16" s="13"/>
    </row>
    <row r="17" spans="4:8">
      <c r="D17" s="11"/>
      <c r="E17" s="52" t="str">
        <f>IF(Input!E29&lt;&gt;"",Input!E29,"")</f>
        <v>Less than 9th grade</v>
      </c>
      <c r="F17" s="39">
        <f>IF(Input!F29&lt;&gt;"",Input!F29,"")</f>
        <v>3.9E-2</v>
      </c>
      <c r="G17" s="53">
        <f>IF(Input!G29&lt;&gt;"",Input!G29,"")</f>
        <v>7.0000000000000007E-2</v>
      </c>
      <c r="H17" s="13"/>
    </row>
    <row r="18" spans="4:8">
      <c r="D18" s="11"/>
      <c r="E18" s="54" t="str">
        <f>IF(Input!E30&lt;&gt;"",Input!E30,"")</f>
        <v>9th to 12th grade, no diploma</v>
      </c>
      <c r="F18" s="38">
        <f>IF(Input!F30&lt;&gt;"",Input!F30,"")</f>
        <v>7.8E-2</v>
      </c>
      <c r="G18" s="55">
        <f>IF(Input!G30&lt;&gt;"",Input!G30,"")</f>
        <v>8.5999999999999993E-2</v>
      </c>
      <c r="H18" s="13"/>
    </row>
    <row r="19" spans="4:8">
      <c r="D19" s="11"/>
      <c r="E19" s="52" t="str">
        <f>IF(Input!E31&lt;&gt;"",Input!E31,"")</f>
        <v>High school graduate includes equivalency</v>
      </c>
      <c r="F19" s="39">
        <f>IF(Input!F31&lt;&gt;"",Input!F31,"")</f>
        <v>0.25600000000000001</v>
      </c>
      <c r="G19" s="53">
        <f>IF(Input!G31&lt;&gt;"",Input!G31,"")</f>
        <v>0.28199999999999997</v>
      </c>
      <c r="H19" s="13"/>
    </row>
    <row r="20" spans="4:8">
      <c r="D20" s="11"/>
      <c r="E20" s="54" t="str">
        <f>IF(Input!E32&lt;&gt;"",Input!E32,"")</f>
        <v>Some college, no degree</v>
      </c>
      <c r="F20" s="38">
        <f>IF(Input!F32&lt;&gt;"",Input!F32,"")</f>
        <v>0.17199999999999999</v>
      </c>
      <c r="G20" s="55">
        <f>IF(Input!G32&lt;&gt;"",Input!G32,"")</f>
        <v>0.159</v>
      </c>
      <c r="H20" s="13"/>
    </row>
    <row r="21" spans="4:8">
      <c r="D21" s="11"/>
      <c r="E21" s="52" t="str">
        <f>IF(Input!E33&lt;&gt;"",Input!E33,"")</f>
        <v>Associate's degree</v>
      </c>
      <c r="F21" s="39">
        <f>IF(Input!F33&lt;&gt;"",Input!F33,"")</f>
        <v>0.107</v>
      </c>
      <c r="G21" s="53">
        <f>IF(Input!G33&lt;&gt;"",Input!G33,"")</f>
        <v>8.2000000000000003E-2</v>
      </c>
      <c r="H21" s="13"/>
    </row>
    <row r="22" spans="4:8">
      <c r="D22" s="11"/>
      <c r="E22" s="54" t="str">
        <f>IF(Input!E34&lt;&gt;"",Input!E34,"")</f>
        <v>Bachelor's degree</v>
      </c>
      <c r="F22" s="38">
        <f>IF(Input!F34&lt;&gt;"",Input!F34,"")</f>
        <v>0.19700000000000001</v>
      </c>
      <c r="G22" s="55">
        <f>IF(Input!G34&lt;&gt;"",Input!G34,"")</f>
        <v>0.183</v>
      </c>
      <c r="H22" s="13"/>
    </row>
    <row r="23" spans="4:8">
      <c r="D23" s="11"/>
      <c r="E23" s="52" t="str">
        <f>IF(Input!E35&lt;&gt;"",Input!E35,"")</f>
        <v>Graduate or professional degree</v>
      </c>
      <c r="F23" s="39">
        <f>IF(Input!F35&lt;&gt;"",Input!F35,"")</f>
        <v>0.151</v>
      </c>
      <c r="G23" s="53">
        <f>IF(Input!G35&lt;&gt;"",Input!G35,"")</f>
        <v>0.13800000000000001</v>
      </c>
      <c r="H23" s="13"/>
    </row>
    <row r="24" spans="4:8">
      <c r="D24" s="11"/>
      <c r="E24" s="56" t="str">
        <f>IF(Input!E36&lt;&gt;"",Input!E36,"")</f>
        <v>TOTAL</v>
      </c>
      <c r="F24" s="40">
        <f>IF(Input!F36&lt;&gt;"",Input!F36,"")</f>
        <v>1</v>
      </c>
      <c r="G24" s="57">
        <f>IF(Input!G36&lt;&gt;"",Input!G36,"")</f>
        <v>0.99999999999999989</v>
      </c>
      <c r="H24" s="13"/>
    </row>
    <row r="25" spans="4:8">
      <c r="D25" s="11"/>
      <c r="E25" s="58"/>
      <c r="F25" s="59"/>
      <c r="G25" s="60"/>
      <c r="H25" s="13"/>
    </row>
    <row r="26" spans="4:8">
      <c r="D26" s="11"/>
      <c r="E26" s="58"/>
      <c r="F26" s="59"/>
      <c r="G26" s="60"/>
      <c r="H26" s="13"/>
    </row>
    <row r="27" spans="4:8">
      <c r="D27" s="11"/>
      <c r="E27" s="58"/>
      <c r="F27" s="59"/>
      <c r="G27" s="60"/>
      <c r="H27" s="13"/>
    </row>
    <row r="28" spans="4:8">
      <c r="D28" s="11"/>
      <c r="E28" s="58"/>
      <c r="F28" s="59"/>
      <c r="G28" s="60"/>
      <c r="H28" s="13"/>
    </row>
    <row r="29" spans="4:8">
      <c r="D29" s="11"/>
      <c r="E29" s="58"/>
      <c r="F29" s="59"/>
      <c r="G29" s="60"/>
      <c r="H29" s="13"/>
    </row>
    <row r="30" spans="4:8">
      <c r="D30" s="11"/>
      <c r="E30" s="58"/>
      <c r="F30" s="59"/>
      <c r="G30" s="60"/>
      <c r="H30" s="13"/>
    </row>
    <row r="31" spans="4:8">
      <c r="D31" s="11"/>
      <c r="E31" s="58"/>
      <c r="F31" s="59"/>
      <c r="G31" s="60"/>
      <c r="H31" s="13"/>
    </row>
    <row r="32" spans="4:8">
      <c r="D32" s="11"/>
      <c r="E32" s="58"/>
      <c r="F32" s="59"/>
      <c r="G32" s="60"/>
      <c r="H32" s="13"/>
    </row>
    <row r="33" spans="4:8">
      <c r="D33" s="11"/>
      <c r="E33" s="58"/>
      <c r="F33" s="59"/>
      <c r="G33" s="60"/>
      <c r="H33" s="13"/>
    </row>
    <row r="34" spans="4:8">
      <c r="D34" s="11"/>
      <c r="E34" s="58"/>
      <c r="F34" s="59"/>
      <c r="G34" s="60"/>
      <c r="H34" s="13"/>
    </row>
    <row r="35" spans="4:8">
      <c r="D35" s="11"/>
      <c r="E35" s="58"/>
      <c r="F35" s="59"/>
      <c r="G35" s="60"/>
      <c r="H35" s="13"/>
    </row>
    <row r="36" spans="4:8">
      <c r="D36" s="11"/>
      <c r="E36" s="58"/>
      <c r="F36" s="59"/>
      <c r="G36" s="60"/>
      <c r="H36" s="13"/>
    </row>
    <row r="37" spans="4:8">
      <c r="D37" s="11"/>
      <c r="E37" s="58"/>
      <c r="F37" s="59"/>
      <c r="G37" s="60"/>
      <c r="H37" s="13"/>
    </row>
    <row r="38" spans="4:8">
      <c r="D38" s="11"/>
      <c r="E38" s="58"/>
      <c r="F38" s="59"/>
      <c r="G38" s="60"/>
      <c r="H38" s="13"/>
    </row>
    <row r="39" spans="4:8">
      <c r="D39" s="11"/>
      <c r="E39" s="58"/>
      <c r="F39" s="59"/>
      <c r="G39" s="60"/>
      <c r="H39" s="13"/>
    </row>
    <row r="40" spans="4:8">
      <c r="D40" s="11"/>
      <c r="E40" s="58"/>
      <c r="F40" s="59"/>
      <c r="G40" s="60"/>
      <c r="H40" s="13"/>
    </row>
    <row r="41" spans="4:8">
      <c r="D41" s="11"/>
      <c r="E41" s="58"/>
      <c r="F41" s="59"/>
      <c r="G41" s="60"/>
      <c r="H41" s="13"/>
    </row>
    <row r="42" spans="4:8">
      <c r="D42" s="11"/>
      <c r="E42" s="58"/>
      <c r="F42" s="59"/>
      <c r="G42" s="60"/>
      <c r="H42" s="13"/>
    </row>
    <row r="43" spans="4:8">
      <c r="D43" s="11"/>
      <c r="E43" s="58"/>
      <c r="F43" s="59"/>
      <c r="G43" s="60"/>
      <c r="H43" s="13"/>
    </row>
    <row r="44" spans="4:8" ht="13.5">
      <c r="D44" s="11"/>
      <c r="E44" s="84" t="s">
        <v>4</v>
      </c>
      <c r="F44" s="85"/>
      <c r="G44" s="86"/>
      <c r="H44" s="13"/>
    </row>
    <row r="45" spans="4:8">
      <c r="D45" s="14"/>
      <c r="E45" s="15"/>
      <c r="F45" s="15"/>
      <c r="G45" s="15"/>
      <c r="H45" s="16"/>
    </row>
  </sheetData>
  <sheetProtection password="F315" sheet="1" objects="1" scenarios="1"/>
  <mergeCells count="6">
    <mergeCell ref="E44:G44"/>
    <mergeCell ref="B2:I2"/>
    <mergeCell ref="B4:I9"/>
    <mergeCell ref="E12:G12"/>
    <mergeCell ref="E13:G13"/>
    <mergeCell ref="E14:G14"/>
  </mergeCells>
  <phoneticPr fontId="1" type="noConversion"/>
  <hyperlinks>
    <hyperlink ref="E44"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2013-04-29T15:31:25Z</dcterms:modified>
</cp:coreProperties>
</file>