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5" yWindow="0" windowWidth="1921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G31"/>
  <c r="F31"/>
  <c r="E31"/>
  <c r="G29"/>
  <c r="F29"/>
  <c r="E29"/>
  <c r="G28"/>
  <c r="F28"/>
  <c r="E28"/>
  <c r="G27"/>
  <c r="F27"/>
  <c r="E27"/>
  <c r="G26"/>
  <c r="F26"/>
  <c r="E26"/>
  <c r="G25"/>
  <c r="F25"/>
  <c r="E25"/>
  <c r="G24"/>
  <c r="F24"/>
  <c r="E24"/>
  <c r="G23"/>
  <c r="F23"/>
  <c r="E23"/>
  <c r="G21"/>
  <c r="F21"/>
  <c r="G20"/>
  <c r="F20"/>
  <c r="G19"/>
  <c r="F19"/>
  <c r="G18"/>
  <c r="F18"/>
  <c r="E16"/>
  <c r="G29" i="1"/>
  <c r="G16" i="2" s="1"/>
  <c r="F29" i="1"/>
  <c r="F16" i="2" s="1"/>
</calcChain>
</file>

<file path=xl/sharedStrings.xml><?xml version="1.0" encoding="utf-8"?>
<sst xmlns="http://schemas.openxmlformats.org/spreadsheetml/2006/main" count="40" uniqueCount="35">
  <si>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</si>
  <si>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</si>
  <si>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</si>
  <si>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</si>
  <si>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</si>
  <si>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</si>
  <si>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</si>
  <si>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</si>
  <si>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Enter name of County</t>
  </si>
  <si>
    <t>Enter name of State</t>
  </si>
  <si>
    <t>County Name</t>
  </si>
  <si>
    <t>State Name</t>
  </si>
  <si>
    <t>Enter Item being compared</t>
  </si>
  <si>
    <t>Business Statistics Summary</t>
  </si>
  <si>
    <t>Target Market  v/s State of the Target Market</t>
  </si>
  <si>
    <t>Black owned firms, percent</t>
  </si>
  <si>
    <t>Asian owned firms, percent</t>
  </si>
  <si>
    <t>Westchester</t>
  </si>
  <si>
    <t>New York</t>
  </si>
  <si>
    <t>Hispanic owned firms, percent</t>
  </si>
  <si>
    <t>Women owned firms, percent</t>
  </si>
  <si>
    <t>Sales Tax (Enter avg. for the State number)</t>
  </si>
  <si>
    <t>Manufacturers shipments ($1000)</t>
  </si>
  <si>
    <t>Wholesale trade sales ($1000)</t>
  </si>
  <si>
    <t>Retail sales ($1000)</t>
  </si>
  <si>
    <t>Retail sales per capita</t>
  </si>
  <si>
    <t>Accomodation and food services sales ($1000)</t>
  </si>
  <si>
    <t>Building permits 2009</t>
  </si>
  <si>
    <t>Item</t>
  </si>
  <si>
    <t>TEMPLATE FOR TARGET MARKET BUSIENSS STATISTICS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</si>
  <si>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</si>
  <si>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</si>
  <si>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some placehoder data for illustration purposes.
Please overwrite this data in the yellow cells with the data pertaining to your business plan.</t>
  </si>
  <si>
    <t>Your Business Name</t>
  </si>
  <si>
    <t>Non Employer Establishments (2012)</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</si>
</sst>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style="thin">
        <color indexed="56"/>
      </right>
      <top style="thin">
        <color indexed="22"/>
      </top>
      <bottom style="thin">
        <color indexed="56"/>
      </bottom>
      <diagonal/>
    </border>
    <border>
      <left style="thin">
        <color indexed="56"/>
      </left>
      <right style="thin">
        <color indexed="56"/>
      </right>
      <top style="thin">
        <color indexed="56"/>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56"/>
      </right>
      <top style="thin">
        <color indexed="56"/>
      </top>
      <bottom style="thin">
        <color indexed="22"/>
      </bottom>
      <diagonal/>
    </border>
    <border>
      <left style="thin">
        <color indexed="56"/>
      </left>
      <right style="thin">
        <color auto="1"/>
      </right>
      <top style="thin">
        <color indexed="56"/>
      </top>
      <bottom style="thin">
        <color indexed="22"/>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hair">
        <color theme="0" tint="-0.24994659260841701"/>
      </right>
      <top/>
      <bottom/>
      <diagonal/>
    </border>
    <border>
      <left style="hair">
        <color theme="0" tint="-0.24994659260841701"/>
      </left>
      <right style="hair">
        <color theme="0" tint="-0.24994659260841701"/>
      </right>
      <top/>
      <bottom style="hair">
        <color theme="0" tint="-0.24994659260841701"/>
      </bottom>
      <diagonal/>
    </border>
    <border>
      <left style="thin">
        <color indexed="55"/>
      </left>
      <right style="thin">
        <color indexed="55"/>
      </right>
      <top style="thin">
        <color indexed="55"/>
      </top>
      <bottom style="thin">
        <color indexed="8"/>
      </bottom>
      <diagonal/>
    </border>
    <border>
      <left/>
      <right style="thin">
        <color indexed="8"/>
      </right>
      <top style="thin">
        <color indexed="55"/>
      </top>
      <bottom/>
      <diagonal/>
    </border>
    <border>
      <left/>
      <right style="thin">
        <color indexed="8"/>
      </right>
      <top style="thin">
        <color indexed="55"/>
      </top>
      <bottom style="thin">
        <color indexed="8"/>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3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164" fontId="3" fillId="6" borderId="11"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3" fontId="3" fillId="6" borderId="11" xfId="0" applyNumberFormat="1" applyFont="1" applyFill="1" applyBorder="1" applyAlignment="1" applyProtection="1">
      <alignment horizontal="center"/>
      <protection locked="0"/>
    </xf>
    <xf numFmtId="3" fontId="3" fillId="6" borderId="12" xfId="0" applyNumberFormat="1" applyFont="1" applyFill="1" applyBorder="1" applyAlignment="1" applyProtection="1">
      <alignment horizontal="center"/>
      <protection locked="0"/>
    </xf>
    <xf numFmtId="0" fontId="4" fillId="0" borderId="16" xfId="0" applyFont="1" applyFill="1" applyBorder="1" applyAlignment="1" applyProtection="1">
      <alignment horizontal="left"/>
    </xf>
    <xf numFmtId="164" fontId="3" fillId="0" borderId="11" xfId="0" applyNumberFormat="1" applyFont="1" applyFill="1" applyBorder="1" applyAlignment="1" applyProtection="1">
      <alignment horizontal="center"/>
    </xf>
    <xf numFmtId="164" fontId="3" fillId="0" borderId="12" xfId="0" applyNumberFormat="1" applyFont="1" applyFill="1" applyBorder="1" applyAlignment="1" applyProtection="1">
      <alignment horizontal="center"/>
    </xf>
    <xf numFmtId="0" fontId="2" fillId="2" borderId="13" xfId="0" applyFont="1" applyFill="1" applyBorder="1" applyAlignment="1">
      <alignment horizontal="left"/>
    </xf>
    <xf numFmtId="3" fontId="3" fillId="0" borderId="1" xfId="0" applyNumberFormat="1" applyFont="1" applyFill="1" applyBorder="1" applyAlignment="1" applyProtection="1">
      <alignment horizontal="center"/>
    </xf>
    <xf numFmtId="1" fontId="9" fillId="3" borderId="20" xfId="0" applyNumberFormat="1" applyFont="1" applyFill="1" applyBorder="1" applyAlignment="1">
      <alignment horizontal="center" wrapText="1"/>
    </xf>
    <xf numFmtId="164" fontId="3" fillId="0" borderId="20" xfId="0" applyNumberFormat="1" applyFont="1" applyFill="1" applyBorder="1" applyAlignment="1" applyProtection="1">
      <alignment horizontal="center"/>
    </xf>
    <xf numFmtId="164" fontId="3" fillId="0" borderId="21" xfId="0" applyNumberFormat="1" applyFont="1" applyFill="1" applyBorder="1" applyAlignment="1" applyProtection="1">
      <alignment horizontal="center"/>
    </xf>
    <xf numFmtId="164" fontId="3" fillId="7" borderId="1" xfId="0" applyNumberFormat="1" applyFont="1" applyFill="1" applyBorder="1" applyAlignment="1" applyProtection="1">
      <alignment horizontal="center"/>
    </xf>
    <xf numFmtId="164" fontId="3" fillId="7" borderId="21" xfId="0" applyNumberFormat="1" applyFont="1" applyFill="1" applyBorder="1" applyAlignment="1" applyProtection="1">
      <alignment horizontal="center"/>
    </xf>
    <xf numFmtId="164" fontId="3" fillId="7" borderId="20" xfId="0" applyNumberFormat="1" applyFont="1" applyFill="1" applyBorder="1" applyAlignment="1" applyProtection="1">
      <alignment horizontal="center"/>
    </xf>
    <xf numFmtId="10" fontId="3" fillId="0" borderId="21" xfId="0" applyNumberFormat="1" applyFont="1" applyFill="1" applyBorder="1" applyAlignment="1" applyProtection="1">
      <alignment horizontal="center"/>
    </xf>
    <xf numFmtId="165" fontId="3" fillId="6" borderId="31" xfId="0" applyNumberFormat="1" applyFont="1" applyFill="1" applyBorder="1" applyAlignment="1" applyProtection="1">
      <alignment horizontal="center"/>
      <protection locked="0"/>
    </xf>
    <xf numFmtId="165" fontId="3" fillId="6" borderId="32" xfId="0" applyNumberFormat="1" applyFont="1" applyFill="1" applyBorder="1" applyAlignment="1" applyProtection="1">
      <alignment horizontal="center"/>
      <protection locked="0"/>
    </xf>
    <xf numFmtId="165" fontId="3" fillId="6" borderId="11" xfId="0" applyNumberFormat="1" applyFont="1" applyFill="1" applyBorder="1" applyAlignment="1" applyProtection="1">
      <alignment horizontal="center"/>
      <protection locked="0"/>
    </xf>
    <xf numFmtId="165" fontId="3" fillId="6" borderId="12" xfId="0" applyNumberFormat="1" applyFont="1" applyFill="1" applyBorder="1" applyAlignment="1" applyProtection="1">
      <alignment horizontal="center"/>
      <protection locked="0"/>
    </xf>
    <xf numFmtId="165" fontId="3" fillId="7"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center"/>
    </xf>
    <xf numFmtId="1" fontId="9" fillId="0" borderId="18" xfId="0" applyNumberFormat="1" applyFont="1" applyFill="1" applyBorder="1" applyAlignment="1" applyProtection="1">
      <alignment wrapText="1"/>
    </xf>
    <xf numFmtId="1" fontId="9" fillId="0" borderId="18" xfId="0" applyNumberFormat="1" applyFont="1" applyFill="1" applyBorder="1" applyAlignment="1" applyProtection="1">
      <alignment horizontal="center" wrapText="1"/>
    </xf>
    <xf numFmtId="1" fontId="9" fillId="0" borderId="19" xfId="0" applyNumberFormat="1" applyFont="1" applyFill="1" applyBorder="1" applyAlignment="1" applyProtection="1">
      <alignment horizontal="center" wrapText="1"/>
    </xf>
    <xf numFmtId="0" fontId="3" fillId="6" borderId="15" xfId="0" applyFont="1" applyFill="1" applyBorder="1" applyAlignment="1" applyProtection="1">
      <protection locked="0"/>
    </xf>
    <xf numFmtId="0" fontId="3" fillId="6" borderId="16" xfId="0" applyFont="1" applyFill="1" applyBorder="1" applyAlignment="1" applyProtection="1">
      <protection locked="0"/>
    </xf>
    <xf numFmtId="0" fontId="3" fillId="6" borderId="17" xfId="0" applyFont="1" applyFill="1" applyBorder="1" applyAlignment="1" applyProtection="1">
      <protection locked="0"/>
    </xf>
    <xf numFmtId="0" fontId="0" fillId="4" borderId="36" xfId="0" applyFill="1" applyBorder="1" applyProtection="1"/>
    <xf numFmtId="0" fontId="0" fillId="4" borderId="37" xfId="0" applyFill="1" applyBorder="1" applyProtection="1"/>
    <xf numFmtId="1" fontId="9" fillId="3" borderId="38" xfId="0" applyNumberFormat="1" applyFont="1" applyFill="1" applyBorder="1" applyAlignment="1">
      <alignment horizontal="left" wrapText="1"/>
    </xf>
    <xf numFmtId="1" fontId="9" fillId="3" borderId="39" xfId="0" applyNumberFormat="1" applyFont="1" applyFill="1" applyBorder="1" applyAlignment="1">
      <alignment horizontal="center" wrapText="1"/>
    </xf>
    <xf numFmtId="0" fontId="0" fillId="0" borderId="36" xfId="0" applyBorder="1"/>
    <xf numFmtId="0" fontId="0" fillId="0" borderId="37" xfId="0" applyBorder="1"/>
    <xf numFmtId="0" fontId="10" fillId="7" borderId="40" xfId="0" applyFont="1" applyFill="1" applyBorder="1" applyAlignment="1">
      <alignment horizontal="left"/>
    </xf>
    <xf numFmtId="165" fontId="3" fillId="7" borderId="41" xfId="0" applyNumberFormat="1" applyFont="1" applyFill="1" applyBorder="1" applyAlignment="1" applyProtection="1">
      <alignment horizontal="center"/>
    </xf>
    <xf numFmtId="0" fontId="10" fillId="0" borderId="40" xfId="0" applyFont="1" applyFill="1" applyBorder="1" applyAlignment="1">
      <alignment horizontal="left"/>
    </xf>
    <xf numFmtId="165" fontId="3" fillId="0" borderId="41" xfId="0" applyNumberFormat="1" applyFont="1" applyFill="1" applyBorder="1" applyAlignment="1" applyProtection="1">
      <alignment horizontal="center"/>
    </xf>
    <xf numFmtId="164" fontId="3" fillId="7" borderId="41" xfId="0" applyNumberFormat="1" applyFont="1" applyFill="1" applyBorder="1" applyAlignment="1" applyProtection="1">
      <alignment horizontal="center"/>
    </xf>
    <xf numFmtId="0" fontId="10" fillId="0" borderId="42" xfId="0" applyFont="1" applyFill="1" applyBorder="1" applyAlignment="1">
      <alignment horizontal="left"/>
    </xf>
    <xf numFmtId="164" fontId="3" fillId="0" borderId="43" xfId="0" applyNumberFormat="1" applyFont="1" applyFill="1" applyBorder="1" applyAlignment="1" applyProtection="1">
      <alignment horizontal="center"/>
    </xf>
    <xf numFmtId="0" fontId="10" fillId="0" borderId="38" xfId="0" applyFont="1" applyFill="1" applyBorder="1" applyAlignment="1">
      <alignment horizontal="left"/>
    </xf>
    <xf numFmtId="164" fontId="3" fillId="0" borderId="39" xfId="0" applyNumberFormat="1" applyFont="1" applyFill="1" applyBorder="1" applyAlignment="1" applyProtection="1">
      <alignment horizontal="center"/>
    </xf>
    <xf numFmtId="0" fontId="10" fillId="7" borderId="42" xfId="0" applyFont="1" applyFill="1" applyBorder="1" applyAlignment="1">
      <alignment horizontal="left"/>
    </xf>
    <xf numFmtId="164" fontId="3" fillId="7" borderId="43" xfId="0" applyNumberFormat="1" applyFont="1" applyFill="1" applyBorder="1" applyAlignment="1" applyProtection="1">
      <alignment horizontal="center"/>
    </xf>
    <xf numFmtId="3" fontId="3" fillId="0" borderId="41" xfId="0" applyNumberFormat="1" applyFont="1" applyFill="1" applyBorder="1" applyAlignment="1" applyProtection="1">
      <alignment horizontal="center"/>
    </xf>
    <xf numFmtId="0" fontId="10" fillId="7" borderId="38" xfId="0" applyFont="1" applyFill="1" applyBorder="1" applyAlignment="1">
      <alignment horizontal="left"/>
    </xf>
    <xf numFmtId="164" fontId="3" fillId="7" borderId="39" xfId="0" applyNumberFormat="1" applyFont="1" applyFill="1" applyBorder="1" applyAlignment="1" applyProtection="1">
      <alignment horizontal="center"/>
    </xf>
    <xf numFmtId="10" fontId="3" fillId="0" borderId="43"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12" fillId="9" borderId="50" xfId="0" applyFont="1" applyFill="1" applyBorder="1"/>
    <xf numFmtId="0" fontId="12" fillId="9" borderId="52" xfId="0" applyFont="1" applyFill="1" applyBorder="1"/>
    <xf numFmtId="3" fontId="3" fillId="6" borderId="65" xfId="0" applyNumberFormat="1" applyFont="1" applyFill="1" applyBorder="1" applyAlignment="1" applyProtection="1">
      <alignment horizontal="center"/>
      <protection locked="0"/>
    </xf>
    <xf numFmtId="3" fontId="3" fillId="0" borderId="65" xfId="0" applyNumberFormat="1" applyFont="1" applyFill="1" applyBorder="1" applyAlignment="1" applyProtection="1">
      <alignment horizontal="center"/>
    </xf>
    <xf numFmtId="10" fontId="3" fillId="6" borderId="66" xfId="0" applyNumberFormat="1" applyFont="1" applyFill="1" applyBorder="1" applyAlignment="1" applyProtection="1">
      <alignment horizontal="center"/>
      <protection locked="0"/>
    </xf>
    <xf numFmtId="3" fontId="3" fillId="0" borderId="11" xfId="0" applyNumberFormat="1" applyFont="1" applyFill="1" applyBorder="1" applyAlignment="1" applyProtection="1">
      <alignment horizontal="center"/>
    </xf>
    <xf numFmtId="10" fontId="3" fillId="6" borderId="64"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0"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12" fillId="9" borderId="50" xfId="0" applyFont="1" applyFill="1" applyBorder="1" applyAlignment="1">
      <alignment horizontal="center"/>
    </xf>
    <xf numFmtId="0" fontId="12" fillId="9" borderId="51"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4" fillId="6" borderId="24" xfId="0" applyFont="1" applyFill="1" applyBorder="1" applyAlignment="1" applyProtection="1">
      <alignment horizontal="center"/>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3" fillId="0" borderId="61" xfId="4" applyFont="1" applyBorder="1" applyAlignment="1">
      <alignment horizontal="left" vertical="center" wrapText="1"/>
    </xf>
    <xf numFmtId="0" fontId="3" fillId="0" borderId="62" xfId="4" applyFont="1" applyBorder="1" applyAlignment="1">
      <alignment horizontal="left" vertical="center" wrapText="1"/>
    </xf>
    <xf numFmtId="0" fontId="3" fillId="0" borderId="63" xfId="4" applyFont="1" applyBorder="1" applyAlignment="1">
      <alignment horizontal="left" vertical="center"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7" fillId="0" borderId="46" xfId="1" applyFont="1" applyBorder="1" applyAlignment="1" applyProtection="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1" fillId="8" borderId="35" xfId="0" applyFont="1" applyFill="1" applyBorder="1" applyAlignment="1">
      <alignment horizontal="center"/>
    </xf>
    <xf numFmtId="0" fontId="12" fillId="9" borderId="36" xfId="0" applyFont="1" applyFill="1" applyBorder="1" applyAlignment="1">
      <alignment horizontal="center"/>
    </xf>
    <xf numFmtId="0" fontId="12" fillId="9" borderId="0" xfId="0" applyFont="1" applyFill="1" applyBorder="1" applyAlignment="1">
      <alignment horizontal="center"/>
    </xf>
    <xf numFmtId="0" fontId="12" fillId="9" borderId="37" xfId="0" applyFont="1" applyFill="1" applyBorder="1" applyAlignment="1">
      <alignment horizontal="center"/>
    </xf>
    <xf numFmtId="0" fontId="12" fillId="10"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161925</xdr:colOff>
      <xdr:row>22</xdr:row>
      <xdr:rowOff>76200</xdr:rowOff>
    </xdr:from>
    <xdr:to>
      <xdr:col>6</xdr:col>
      <xdr:colOff>857250</xdr:colOff>
      <xdr:row>22</xdr:row>
      <xdr:rowOff>76200</xdr:rowOff>
    </xdr:to>
    <xdr:sp macro="" textlink="">
      <xdr:nvSpPr>
        <xdr:cNvPr id="1156" name="Line 11"/>
        <xdr:cNvSpPr>
          <a:spLocks noChangeShapeType="1"/>
        </xdr:cNvSpPr>
      </xdr:nvSpPr>
      <xdr:spPr bwMode="auto">
        <a:xfrm>
          <a:off x="3238500" y="2905125"/>
          <a:ext cx="4371975" cy="0"/>
        </a:xfrm>
        <a:prstGeom prst="line">
          <a:avLst/>
        </a:prstGeom>
        <a:noFill/>
        <a:ln w="25400">
          <a:solidFill>
            <a:srgbClr val="000000"/>
          </a:solidFill>
          <a:round/>
          <a:headEnd/>
          <a:tailEnd type="triangle" w="med" len="med"/>
        </a:ln>
      </xdr:spPr>
    </xdr:sp>
    <xdr:clientData/>
  </xdr:twoCellAnchor>
  <xdr:twoCellAnchor>
    <xdr:from>
      <xdr:col>4</xdr:col>
      <xdr:colOff>1695450</xdr:colOff>
      <xdr:row>46</xdr:row>
      <xdr:rowOff>9525</xdr:rowOff>
    </xdr:from>
    <xdr:to>
      <xdr:col>5</xdr:col>
      <xdr:colOff>209550</xdr:colOff>
      <xdr:row>48</xdr:row>
      <xdr:rowOff>95250</xdr:rowOff>
    </xdr:to>
    <xdr:grpSp>
      <xdr:nvGrpSpPr>
        <xdr:cNvPr id="1158" name="Group 105">
          <a:hlinkClick xmlns:r="http://schemas.openxmlformats.org/officeDocument/2006/relationships" r:id="rId1"/>
        </xdr:cNvPr>
        <xdr:cNvGrpSpPr>
          <a:grpSpLocks/>
        </xdr:cNvGrpSpPr>
      </xdr:nvGrpSpPr>
      <xdr:grpSpPr bwMode="auto">
        <a:xfrm>
          <a:off x="5514975" y="6943725"/>
          <a:ext cx="1143000" cy="409575"/>
          <a:chOff x="61" y="729"/>
          <a:chExt cx="120" cy="50"/>
        </a:xfrm>
        <a:effectLst>
          <a:outerShdw blurRad="50800" dist="38100" dir="2700000" algn="tl" rotWithShape="0">
            <a:prstClr val="black">
              <a:alpha val="40000"/>
            </a:prstClr>
          </a:outerShdw>
        </a:effectLst>
      </xdr:grpSpPr>
      <xdr:sp macro="" textlink="">
        <xdr:nvSpPr>
          <xdr:cNvPr id="1130" name="AutoShape 10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1" name="Oval 10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2" name="AutoShape 10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3</xdr:col>
      <xdr:colOff>114300</xdr:colOff>
      <xdr:row>21</xdr:row>
      <xdr:rowOff>0</xdr:rowOff>
    </xdr:from>
    <xdr:to>
      <xdr:col>4</xdr:col>
      <xdr:colOff>66675</xdr:colOff>
      <xdr:row>23</xdr:row>
      <xdr:rowOff>123825</xdr:rowOff>
    </xdr:to>
    <xdr:sp macro="" textlink="">
      <xdr:nvSpPr>
        <xdr:cNvPr id="1159" name="AutoShape 110"/>
        <xdr:cNvSpPr>
          <a:spLocks/>
        </xdr:cNvSpPr>
      </xdr:nvSpPr>
      <xdr:spPr bwMode="auto">
        <a:xfrm>
          <a:off x="3038475" y="2667000"/>
          <a:ext cx="104775" cy="447675"/>
        </a:xfrm>
        <a:prstGeom prst="rightBrace">
          <a:avLst>
            <a:gd name="adj1" fmla="val 35606"/>
            <a:gd name="adj2" fmla="val 50000"/>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9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30</xdr:row>
      <xdr:rowOff>0</xdr:rowOff>
    </xdr:from>
    <xdr:to>
      <xdr:col>0</xdr:col>
      <xdr:colOff>1323975</xdr:colOff>
      <xdr:row>32</xdr:row>
      <xdr:rowOff>142875</xdr:rowOff>
    </xdr:to>
    <xdr:grpSp>
      <xdr:nvGrpSpPr>
        <xdr:cNvPr id="11" name="Group 10"/>
        <xdr:cNvGrpSpPr/>
      </xdr:nvGrpSpPr>
      <xdr:grpSpPr>
        <a:xfrm>
          <a:off x="228600" y="4572000"/>
          <a:ext cx="1095375" cy="476250"/>
          <a:chOff x="228600" y="5981700"/>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59817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5" name="Oval 26">
            <a:hlinkClick xmlns:r="http://schemas.openxmlformats.org/officeDocument/2006/relationships" r:id="rId5"/>
          </xdr:cNvPr>
          <xdr:cNvSpPr>
            <a:spLocks noChangeArrowheads="1"/>
          </xdr:cNvSpPr>
        </xdr:nvSpPr>
        <xdr:spPr bwMode="auto">
          <a:xfrm>
            <a:off x="292497" y="6029325"/>
            <a:ext cx="392509" cy="390525"/>
          </a:xfrm>
          <a:prstGeom prst="ellipse">
            <a:avLst/>
          </a:prstGeom>
          <a:solidFill>
            <a:srgbClr val="FF9900"/>
          </a:solidFill>
          <a:ln w="9525">
            <a:solidFill>
              <a:srgbClr val="969696"/>
            </a:solidFill>
            <a:round/>
            <a:headEnd/>
            <a:tailEnd/>
          </a:ln>
        </xdr:spPr>
      </xdr:sp>
      <xdr:sp macro="" textlink="">
        <xdr:nvSpPr>
          <xdr:cNvPr id="2096" name="AutoShape 27">
            <a:hlinkClick xmlns:r="http://schemas.openxmlformats.org/officeDocument/2006/relationships" r:id="rId6"/>
          </xdr:cNvPr>
          <xdr:cNvSpPr>
            <a:spLocks noChangeArrowheads="1"/>
          </xdr:cNvSpPr>
        </xdr:nvSpPr>
        <xdr:spPr bwMode="auto">
          <a:xfrm flipH="1">
            <a:off x="347266" y="61531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39"/>
  <sheetViews>
    <sheetView showGridLines="0" showRowColHeaders="0" tabSelected="1" workbookViewId="0">
      <selection activeCell="E41" sqref="E41"/>
    </sheetView>
  </sheetViews>
  <sheetFormatPr defaultRowHeight="12.75"/>
  <cols>
    <col min="1" max="1" width="20.7109375" customWidth="1"/>
    <col min="2" max="2" width="30.28515625" customWidth="1"/>
    <col min="3" max="3" width="4" customWidth="1"/>
    <col min="4" max="4" width="2.28515625" customWidth="1"/>
    <col min="5" max="5" width="39.42578125" style="5" customWidth="1"/>
    <col min="6" max="7" width="15.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2" spans="1:11">
      <c r="B2" s="88" t="s">
        <v>29</v>
      </c>
      <c r="C2" s="88"/>
      <c r="D2" s="88"/>
      <c r="E2" s="88"/>
      <c r="F2" s="88"/>
      <c r="G2" s="88"/>
      <c r="H2" s="88"/>
      <c r="I2" s="88"/>
      <c r="J2" s="88"/>
      <c r="K2" s="88"/>
    </row>
    <row r="3" spans="1:11" ht="12.75" customHeight="1">
      <c r="A3" s="18"/>
    </row>
    <row r="4" spans="1:11">
      <c r="B4" s="98" t="s">
        <v>0</v>
      </c>
      <c r="C4" s="99"/>
      <c r="D4" s="99"/>
      <c r="E4" s="99"/>
      <c r="F4" s="99"/>
      <c r="G4" s="99"/>
      <c r="H4" s="99"/>
      <c r="I4" s="99"/>
      <c r="J4" s="99"/>
      <c r="K4" s="100"/>
    </row>
    <row r="5" spans="1:11" ht="5.0999999999999996" customHeight="1"/>
    <row r="6" spans="1:11" ht="11.45" customHeight="1">
      <c r="B6" s="89" t="s">
        <v>5</v>
      </c>
      <c r="C6" s="90"/>
      <c r="D6" s="90"/>
      <c r="E6" s="90"/>
      <c r="F6" s="90"/>
      <c r="G6" s="90"/>
      <c r="H6" s="90"/>
      <c r="I6" s="90"/>
      <c r="J6" s="90"/>
      <c r="K6" s="91"/>
    </row>
    <row r="7" spans="1:11" ht="11.45" customHeight="1">
      <c r="B7" s="92"/>
      <c r="C7" s="93"/>
      <c r="D7" s="93"/>
      <c r="E7" s="93"/>
      <c r="F7" s="93"/>
      <c r="G7" s="93"/>
      <c r="H7" s="93"/>
      <c r="I7" s="93"/>
      <c r="J7" s="93"/>
      <c r="K7" s="94"/>
    </row>
    <row r="8" spans="1:11" ht="11.45" customHeight="1">
      <c r="B8" s="92"/>
      <c r="C8" s="93"/>
      <c r="D8" s="93"/>
      <c r="E8" s="93"/>
      <c r="F8" s="93"/>
      <c r="G8" s="93"/>
      <c r="H8" s="93"/>
      <c r="I8" s="93"/>
      <c r="J8" s="93"/>
      <c r="K8" s="94"/>
    </row>
    <row r="9" spans="1:11" ht="11.45" customHeight="1">
      <c r="B9" s="92"/>
      <c r="C9" s="93"/>
      <c r="D9" s="93"/>
      <c r="E9" s="93"/>
      <c r="F9" s="93"/>
      <c r="G9" s="93"/>
      <c r="H9" s="93"/>
      <c r="I9" s="93"/>
      <c r="J9" s="93"/>
      <c r="K9" s="94"/>
    </row>
    <row r="10" spans="1:11" ht="11.45" customHeight="1">
      <c r="B10" s="95"/>
      <c r="C10" s="96"/>
      <c r="D10" s="96"/>
      <c r="E10" s="96"/>
      <c r="F10" s="96"/>
      <c r="G10" s="96"/>
      <c r="H10" s="96"/>
      <c r="I10" s="96"/>
      <c r="J10" s="96"/>
      <c r="K10" s="97"/>
    </row>
    <row r="11" spans="1:11" ht="12.75" customHeight="1">
      <c r="B11" s="22" t="s">
        <v>6</v>
      </c>
      <c r="C11" s="23"/>
      <c r="D11" s="23"/>
      <c r="E11" s="23"/>
      <c r="F11" s="23"/>
      <c r="G11" s="23"/>
      <c r="H11" s="23"/>
      <c r="I11" s="23"/>
      <c r="J11" s="24"/>
      <c r="K11" s="25"/>
    </row>
    <row r="13" spans="1:11">
      <c r="B13" s="98" t="s">
        <v>1</v>
      </c>
      <c r="C13" s="99"/>
      <c r="D13" s="99"/>
      <c r="E13" s="99"/>
      <c r="F13" s="99"/>
      <c r="G13" s="99"/>
      <c r="H13" s="99"/>
      <c r="I13" s="99"/>
      <c r="J13" s="99"/>
      <c r="K13" s="100"/>
    </row>
    <row r="14" spans="1:11" ht="5.0999999999999996" customHeight="1"/>
    <row r="15" spans="1:11" ht="12.75" customHeight="1">
      <c r="B15" s="89" t="s">
        <v>30</v>
      </c>
      <c r="C15" s="90"/>
      <c r="D15" s="90"/>
      <c r="E15" s="90"/>
      <c r="F15" s="90"/>
      <c r="G15" s="90"/>
      <c r="H15" s="90"/>
      <c r="I15" s="90"/>
      <c r="J15" s="90"/>
      <c r="K15" s="91"/>
    </row>
    <row r="16" spans="1:11">
      <c r="B16" s="92"/>
      <c r="C16" s="93"/>
      <c r="D16" s="93"/>
      <c r="E16" s="93"/>
      <c r="F16" s="93"/>
      <c r="G16" s="93"/>
      <c r="H16" s="93"/>
      <c r="I16" s="93"/>
      <c r="J16" s="93"/>
      <c r="K16" s="94"/>
    </row>
    <row r="17" spans="2:11">
      <c r="B17" s="92"/>
      <c r="C17" s="93"/>
      <c r="D17" s="93"/>
      <c r="E17" s="93"/>
      <c r="F17" s="93"/>
      <c r="G17" s="93"/>
      <c r="H17" s="93"/>
      <c r="I17" s="93"/>
      <c r="J17" s="93"/>
      <c r="K17" s="94"/>
    </row>
    <row r="18" spans="2:11">
      <c r="B18" s="95"/>
      <c r="C18" s="96"/>
      <c r="D18" s="96"/>
      <c r="E18" s="96"/>
      <c r="F18" s="96"/>
      <c r="G18" s="96"/>
      <c r="H18" s="96"/>
      <c r="I18" s="96"/>
      <c r="J18" s="96"/>
      <c r="K18" s="97"/>
    </row>
    <row r="19" spans="2:11" ht="12.75" customHeight="1"/>
    <row r="20" spans="2:11">
      <c r="B20" s="98" t="s">
        <v>2</v>
      </c>
      <c r="C20" s="99"/>
      <c r="D20" s="99"/>
      <c r="E20" s="99"/>
      <c r="F20" s="99"/>
      <c r="G20" s="99"/>
      <c r="H20" s="99"/>
      <c r="I20" s="99"/>
      <c r="J20" s="99"/>
      <c r="K20" s="100"/>
    </row>
    <row r="21" spans="2:11" ht="5.0999999999999996" customHeight="1"/>
    <row r="22" spans="2:11" ht="12.75" customHeight="1">
      <c r="B22" s="81" t="s">
        <v>7</v>
      </c>
      <c r="C22" s="82"/>
      <c r="D22" s="1"/>
      <c r="H22" s="103" t="s">
        <v>33</v>
      </c>
      <c r="I22" s="104"/>
      <c r="J22" s="104"/>
      <c r="K22" s="105"/>
    </row>
    <row r="23" spans="2:11" ht="12.75" customHeight="1">
      <c r="B23" s="81" t="s">
        <v>8</v>
      </c>
      <c r="C23" s="82"/>
      <c r="D23" s="1"/>
      <c r="H23" s="103" t="s">
        <v>17</v>
      </c>
      <c r="I23" s="104"/>
      <c r="J23" s="104"/>
      <c r="K23" s="105"/>
    </row>
    <row r="24" spans="2:11" ht="12.75" customHeight="1">
      <c r="B24" s="81" t="s">
        <v>9</v>
      </c>
      <c r="C24" s="82"/>
      <c r="D24" s="1"/>
      <c r="H24" s="103" t="s">
        <v>18</v>
      </c>
      <c r="I24" s="104"/>
      <c r="J24" s="104"/>
      <c r="K24" s="105"/>
    </row>
    <row r="25" spans="2:11">
      <c r="B25" s="1"/>
      <c r="C25" s="1"/>
      <c r="D25" s="1"/>
      <c r="F25" s="1"/>
      <c r="G25" s="1"/>
      <c r="H25" s="1"/>
      <c r="I25" s="1"/>
      <c r="J25" s="1"/>
      <c r="K25" s="1"/>
    </row>
    <row r="26" spans="2:11" ht="12.75" customHeight="1">
      <c r="B26" s="112" t="s">
        <v>32</v>
      </c>
      <c r="C26" s="30"/>
      <c r="D26" s="6"/>
      <c r="E26" s="106" t="s">
        <v>13</v>
      </c>
      <c r="F26" s="107"/>
      <c r="G26" s="108"/>
      <c r="H26" s="3"/>
      <c r="I26" s="101"/>
      <c r="J26" s="20"/>
      <c r="K26" s="20"/>
    </row>
    <row r="27" spans="2:11">
      <c r="B27" s="113"/>
      <c r="C27" s="30"/>
      <c r="D27" s="6"/>
      <c r="E27" s="109" t="s">
        <v>14</v>
      </c>
      <c r="F27" s="110"/>
      <c r="G27" s="111"/>
      <c r="H27" s="3"/>
      <c r="I27" s="101"/>
      <c r="J27" s="20"/>
      <c r="K27" s="20"/>
    </row>
    <row r="28" spans="2:11">
      <c r="B28" s="113"/>
      <c r="C28" s="30"/>
      <c r="D28" s="6"/>
      <c r="E28" s="37" t="s">
        <v>12</v>
      </c>
      <c r="F28" s="28" t="s">
        <v>10</v>
      </c>
      <c r="G28" s="29" t="s">
        <v>11</v>
      </c>
      <c r="H28" s="3"/>
      <c r="I28" s="101"/>
      <c r="J28" s="20"/>
      <c r="K28" s="20"/>
    </row>
    <row r="29" spans="2:11" ht="12.75" customHeight="1">
      <c r="B29" s="113"/>
      <c r="C29" s="30"/>
      <c r="D29" s="6"/>
      <c r="E29" s="52" t="s">
        <v>28</v>
      </c>
      <c r="F29" s="53" t="str">
        <f>IF(H23&lt;&gt;"",H23,"")</f>
        <v>Westchester</v>
      </c>
      <c r="G29" s="54" t="str">
        <f>IF(H24&lt;&gt;"",H24,"")</f>
        <v>New York</v>
      </c>
      <c r="H29" s="3"/>
      <c r="I29" s="101"/>
      <c r="J29" s="20"/>
      <c r="K29" s="20"/>
    </row>
    <row r="30" spans="2:11">
      <c r="B30" s="113"/>
      <c r="C30" s="30"/>
      <c r="D30" s="6"/>
      <c r="E30" s="55" t="s">
        <v>15</v>
      </c>
      <c r="F30" s="46">
        <v>6.6000000000000003E-2</v>
      </c>
      <c r="G30" s="47">
        <v>7.5999999999999998E-2</v>
      </c>
      <c r="H30" s="4"/>
      <c r="I30" s="102"/>
      <c r="J30" s="21"/>
      <c r="K30" s="21"/>
    </row>
    <row r="31" spans="2:11">
      <c r="B31" s="113"/>
      <c r="C31" s="30"/>
      <c r="D31" s="6"/>
      <c r="E31" s="56" t="s">
        <v>16</v>
      </c>
      <c r="F31" s="48">
        <v>4.7E-2</v>
      </c>
      <c r="G31" s="49">
        <v>8.5000000000000006E-2</v>
      </c>
      <c r="H31" s="4"/>
      <c r="I31" s="102"/>
      <c r="J31" s="21"/>
      <c r="K31" s="21"/>
    </row>
    <row r="32" spans="2:11">
      <c r="B32" s="113"/>
      <c r="C32" s="30"/>
      <c r="D32" s="6"/>
      <c r="E32" s="56" t="s">
        <v>19</v>
      </c>
      <c r="F32" s="48">
        <v>7.9000000000000001E-2</v>
      </c>
      <c r="G32" s="49">
        <v>9.6000000000000002E-2</v>
      </c>
      <c r="H32" s="4"/>
      <c r="I32" s="102"/>
      <c r="J32" s="21"/>
      <c r="K32" s="21"/>
    </row>
    <row r="33" spans="2:11">
      <c r="B33" s="113"/>
      <c r="C33" s="30"/>
      <c r="D33" s="6"/>
      <c r="E33" s="56" t="s">
        <v>20</v>
      </c>
      <c r="F33" s="48">
        <v>0.29199999999999998</v>
      </c>
      <c r="G33" s="49">
        <v>0.29599999999999999</v>
      </c>
      <c r="H33" s="4"/>
      <c r="I33" s="102"/>
      <c r="J33" s="21"/>
      <c r="K33" s="21"/>
    </row>
    <row r="34" spans="2:11">
      <c r="B34" s="113"/>
      <c r="C34" s="30"/>
      <c r="D34" s="6"/>
      <c r="E34" s="34"/>
      <c r="F34" s="35"/>
      <c r="G34" s="36"/>
      <c r="H34" s="4"/>
      <c r="I34" s="102"/>
      <c r="J34" s="21"/>
      <c r="K34" s="21"/>
    </row>
    <row r="35" spans="2:11">
      <c r="B35" s="113"/>
      <c r="C35" s="30"/>
      <c r="D35" s="6"/>
      <c r="E35" s="56" t="s">
        <v>22</v>
      </c>
      <c r="F35" s="26">
        <v>4180869</v>
      </c>
      <c r="G35" s="27">
        <v>147317463</v>
      </c>
      <c r="H35" s="4"/>
      <c r="I35" s="102"/>
      <c r="J35" s="21"/>
      <c r="K35" s="21"/>
    </row>
    <row r="36" spans="2:11">
      <c r="B36" s="113"/>
      <c r="C36" s="30"/>
      <c r="D36" s="6"/>
      <c r="E36" s="56" t="s">
        <v>23</v>
      </c>
      <c r="F36" s="26">
        <v>37819511</v>
      </c>
      <c r="G36" s="27">
        <v>343663041</v>
      </c>
      <c r="H36" s="4"/>
      <c r="I36" s="102"/>
      <c r="J36" s="21"/>
      <c r="K36" s="21"/>
    </row>
    <row r="37" spans="2:11">
      <c r="B37" s="113"/>
      <c r="C37" s="30"/>
      <c r="D37" s="6"/>
      <c r="E37" s="56" t="s">
        <v>24</v>
      </c>
      <c r="F37" s="32">
        <v>11807085</v>
      </c>
      <c r="G37" s="33">
        <v>178067530</v>
      </c>
      <c r="H37" s="4"/>
      <c r="I37" s="102"/>
      <c r="J37" s="21"/>
      <c r="K37" s="21"/>
    </row>
    <row r="38" spans="2:11">
      <c r="B38" s="113"/>
      <c r="C38" s="30"/>
      <c r="D38" s="6"/>
      <c r="E38" s="56" t="s">
        <v>25</v>
      </c>
      <c r="F38" s="26">
        <v>12589</v>
      </c>
      <c r="G38" s="27">
        <v>9298</v>
      </c>
      <c r="H38" s="4"/>
      <c r="I38" s="102"/>
      <c r="J38" s="21"/>
      <c r="K38" s="21"/>
    </row>
    <row r="39" spans="2:11">
      <c r="B39" s="113"/>
      <c r="C39" s="30"/>
      <c r="D39" s="6"/>
      <c r="E39" s="56" t="s">
        <v>26</v>
      </c>
      <c r="F39" s="26">
        <v>1322936</v>
      </c>
      <c r="G39" s="27">
        <v>27835952</v>
      </c>
      <c r="H39" s="4"/>
      <c r="I39" s="102"/>
      <c r="J39" s="21"/>
      <c r="K39" s="21"/>
    </row>
    <row r="40" spans="2:11">
      <c r="B40" s="113"/>
      <c r="C40" s="30"/>
      <c r="D40" s="6"/>
      <c r="E40" s="56" t="s">
        <v>27</v>
      </c>
      <c r="F40" s="32">
        <v>459</v>
      </c>
      <c r="G40" s="33">
        <v>18344</v>
      </c>
      <c r="H40" s="4"/>
      <c r="I40" s="102"/>
      <c r="J40" s="21"/>
      <c r="K40" s="21"/>
    </row>
    <row r="41" spans="2:11">
      <c r="B41" s="113"/>
      <c r="C41" s="30"/>
      <c r="D41" s="6"/>
      <c r="E41" s="56" t="s">
        <v>34</v>
      </c>
      <c r="F41" s="32">
        <v>6520390</v>
      </c>
      <c r="G41" s="83">
        <v>174070949</v>
      </c>
      <c r="H41" s="4"/>
      <c r="I41" s="102"/>
      <c r="J41" s="21"/>
      <c r="K41" s="21"/>
    </row>
    <row r="42" spans="2:11">
      <c r="B42" s="113"/>
      <c r="C42" s="30"/>
      <c r="D42" s="6"/>
      <c r="E42" s="34"/>
      <c r="F42" s="86"/>
      <c r="G42" s="84"/>
      <c r="H42" s="4"/>
      <c r="I42" s="102"/>
      <c r="J42" s="21"/>
      <c r="K42" s="21"/>
    </row>
    <row r="43" spans="2:11">
      <c r="B43" s="114"/>
      <c r="C43" s="30"/>
      <c r="D43" s="6"/>
      <c r="E43" s="57" t="s">
        <v>21</v>
      </c>
      <c r="F43" s="87">
        <v>8.2500000000000004E-2</v>
      </c>
      <c r="G43" s="85">
        <v>0.06</v>
      </c>
      <c r="H43" s="4"/>
      <c r="I43" s="102"/>
      <c r="J43" s="21"/>
      <c r="K43" s="21"/>
    </row>
    <row r="44" spans="2:11">
      <c r="B44" s="1"/>
      <c r="C44" s="1"/>
      <c r="D44" s="1"/>
      <c r="F44" s="1"/>
      <c r="G44" s="2"/>
      <c r="H44" s="2"/>
      <c r="I44" s="1"/>
      <c r="J44" s="1"/>
      <c r="K44" s="1"/>
    </row>
    <row r="45" spans="2:11" ht="5.0999999999999996" customHeight="1">
      <c r="B45" s="79"/>
      <c r="C45" s="79"/>
      <c r="D45" s="79"/>
      <c r="E45" s="80"/>
      <c r="F45" s="79"/>
      <c r="G45" s="79"/>
      <c r="H45" s="79"/>
      <c r="I45" s="79"/>
      <c r="J45" s="79"/>
      <c r="K45" s="79"/>
    </row>
    <row r="46" spans="2:11">
      <c r="E46"/>
    </row>
    <row r="47" spans="2:11" ht="12.75" customHeight="1">
      <c r="E47"/>
    </row>
    <row r="48" spans="2:11" ht="12.75" customHeight="1">
      <c r="E48"/>
    </row>
    <row r="49" spans="5:5" ht="12.75" customHeight="1">
      <c r="E49"/>
    </row>
    <row r="50" spans="5:5" ht="12.75" customHeight="1">
      <c r="E50"/>
    </row>
    <row r="51" spans="5:5">
      <c r="E51"/>
    </row>
    <row r="52" spans="5:5">
      <c r="E52"/>
    </row>
    <row r="53" spans="5:5" ht="5.0999999999999996" customHeight="1">
      <c r="E53"/>
    </row>
    <row r="54" spans="5:5">
      <c r="E54"/>
    </row>
    <row r="55" spans="5:5">
      <c r="E55"/>
    </row>
    <row r="56" spans="5:5">
      <c r="E56"/>
    </row>
    <row r="57" spans="5:5">
      <c r="E57"/>
    </row>
    <row r="58" spans="5:5" ht="5.0999999999999996" customHeight="1">
      <c r="E58"/>
    </row>
    <row r="59" spans="5:5">
      <c r="E59"/>
    </row>
    <row r="60" spans="5:5">
      <c r="E60"/>
    </row>
    <row r="61" spans="5:5" ht="12.75" customHeight="1">
      <c r="E61"/>
    </row>
    <row r="62" spans="5:5">
      <c r="E62"/>
    </row>
    <row r="63" spans="5:5">
      <c r="E63"/>
    </row>
    <row r="64" spans="5:5" ht="12.75" customHeight="1">
      <c r="E64"/>
    </row>
    <row r="65" spans="5:5">
      <c r="E65"/>
    </row>
    <row r="66" spans="5:5" ht="5.0999999999999996" customHeight="1">
      <c r="E66"/>
    </row>
    <row r="67" spans="5:5">
      <c r="E67"/>
    </row>
    <row r="68" spans="5:5">
      <c r="E68"/>
    </row>
    <row r="69" spans="5:5">
      <c r="E69"/>
    </row>
    <row r="912" spans="27:30">
      <c r="AA912" s="19"/>
      <c r="AB912" s="19"/>
      <c r="AC912" s="19"/>
      <c r="AD912" s="19"/>
    </row>
    <row r="913" spans="27:30">
      <c r="AA913" s="19"/>
      <c r="AB913" s="19"/>
      <c r="AC913" s="19"/>
      <c r="AD913" s="19"/>
    </row>
    <row r="914" spans="27:30">
      <c r="AA914" s="19"/>
      <c r="AB914" s="19"/>
      <c r="AC914" s="19"/>
      <c r="AD914" s="19"/>
    </row>
    <row r="915" spans="27:30">
      <c r="AA915" s="19"/>
      <c r="AB915" s="19"/>
      <c r="AC915" s="19"/>
      <c r="AD915" s="19"/>
    </row>
    <row r="916" spans="27:30">
      <c r="AA916" s="19"/>
      <c r="AB916" s="19"/>
      <c r="AC916" s="19"/>
      <c r="AD916" s="19"/>
    </row>
    <row r="917" spans="27:30">
      <c r="AA917" s="19"/>
      <c r="AB917" s="19"/>
      <c r="AC917" s="19"/>
      <c r="AD917" s="19"/>
    </row>
    <row r="918" spans="27:30">
      <c r="AA918" s="19"/>
      <c r="AB918" s="19"/>
      <c r="AC918" s="19"/>
      <c r="AD918" s="19"/>
    </row>
    <row r="919" spans="27:30">
      <c r="AA919" s="19"/>
      <c r="AB919" s="19"/>
      <c r="AC919" s="19"/>
      <c r="AD919" s="19"/>
    </row>
    <row r="920" spans="27:30">
      <c r="AA920" s="19"/>
      <c r="AB920" s="19"/>
      <c r="AC920" s="19"/>
      <c r="AD920" s="19"/>
    </row>
    <row r="921" spans="27:30">
      <c r="AA921" s="19"/>
      <c r="AB921" s="19"/>
      <c r="AC921" s="19"/>
      <c r="AD921" s="19"/>
    </row>
    <row r="922" spans="27:30">
      <c r="AA922" s="19"/>
      <c r="AB922" s="19"/>
      <c r="AC922" s="19"/>
      <c r="AD922" s="19"/>
    </row>
    <row r="923" spans="27:30">
      <c r="AA923" s="19"/>
      <c r="AB923" s="19"/>
      <c r="AC923" s="19"/>
      <c r="AD923" s="19"/>
    </row>
    <row r="924" spans="27:30">
      <c r="AA924" s="19"/>
      <c r="AB924" s="19"/>
      <c r="AC924" s="19"/>
      <c r="AD924" s="19"/>
    </row>
    <row r="925" spans="27:30">
      <c r="AA925" s="19"/>
      <c r="AB925" s="19"/>
      <c r="AC925" s="19"/>
      <c r="AD925" s="19"/>
    </row>
    <row r="926" spans="27:30">
      <c r="AA926" s="19"/>
      <c r="AB926" s="19"/>
      <c r="AC926" s="19"/>
      <c r="AD926" s="19"/>
    </row>
    <row r="927" spans="27:30">
      <c r="AA927" s="19"/>
      <c r="AB927" s="19"/>
      <c r="AC927" s="19"/>
      <c r="AD927" s="19"/>
    </row>
    <row r="928" spans="27:30">
      <c r="AA928" s="19"/>
      <c r="AB928" s="19"/>
      <c r="AC928" s="19"/>
      <c r="AD928" s="19"/>
    </row>
    <row r="929" spans="27:30">
      <c r="AA929" s="19"/>
      <c r="AB929" s="19"/>
      <c r="AC929" s="19"/>
      <c r="AD929" s="19"/>
    </row>
    <row r="930" spans="27:30">
      <c r="AA930" s="19"/>
      <c r="AB930" s="19"/>
      <c r="AC930" s="19"/>
      <c r="AD930" s="19"/>
    </row>
    <row r="931" spans="27:30">
      <c r="AA931" s="19"/>
      <c r="AB931" s="19"/>
      <c r="AC931" s="19"/>
      <c r="AD931" s="19"/>
    </row>
    <row r="932" spans="27:30">
      <c r="AA932" s="19"/>
      <c r="AB932" s="19"/>
      <c r="AC932" s="19"/>
      <c r="AD932" s="19"/>
    </row>
    <row r="933" spans="27:30">
      <c r="AA933" s="19"/>
      <c r="AB933" s="19"/>
      <c r="AC933" s="19"/>
      <c r="AD933" s="19"/>
    </row>
    <row r="934" spans="27:30">
      <c r="AA934" s="19"/>
      <c r="AB934" s="19"/>
      <c r="AC934" s="19"/>
      <c r="AD934" s="19"/>
    </row>
    <row r="935" spans="27:30">
      <c r="AA935" s="19"/>
      <c r="AB935" s="19"/>
      <c r="AC935" s="19"/>
      <c r="AD935" s="19"/>
    </row>
    <row r="936" spans="27:30">
      <c r="AA936" s="19"/>
      <c r="AB936" s="19"/>
      <c r="AC936" s="19"/>
      <c r="AD936" s="19"/>
    </row>
    <row r="937" spans="27:30">
      <c r="AA937" s="19"/>
      <c r="AB937" s="19"/>
      <c r="AC937" s="19"/>
      <c r="AD937" s="19"/>
    </row>
    <row r="938" spans="27:30">
      <c r="AA938" s="19"/>
      <c r="AB938" s="19"/>
      <c r="AC938" s="19"/>
      <c r="AD938" s="19"/>
    </row>
    <row r="939" spans="27:30">
      <c r="AA939" s="19"/>
      <c r="AB939" s="19"/>
      <c r="AC939" s="19"/>
      <c r="AD939" s="19"/>
    </row>
  </sheetData>
  <sheetProtection password="E77B" sheet="1" objects="1" scenarios="1" selectLockedCells="1"/>
  <mergeCells count="13">
    <mergeCell ref="B2:K2"/>
    <mergeCell ref="B6:K10"/>
    <mergeCell ref="B4:K4"/>
    <mergeCell ref="B13:K13"/>
    <mergeCell ref="I26:I43"/>
    <mergeCell ref="H22:K22"/>
    <mergeCell ref="B20:K20"/>
    <mergeCell ref="B15:K18"/>
    <mergeCell ref="H23:K23"/>
    <mergeCell ref="H24:K24"/>
    <mergeCell ref="E26:G26"/>
    <mergeCell ref="E27:G27"/>
    <mergeCell ref="B26:B43"/>
  </mergeCells>
  <phoneticPr fontId="1" type="noConversion"/>
  <dataValidations count="3">
    <dataValidation type="custom" showInputMessage="1" showErrorMessage="1" sqref="H22:K24 E30:E43 F29:G43">
      <formula1>$J$11="YES"</formula1>
    </dataValidation>
    <dataValidation type="list" allowBlank="1" showInputMessage="1" showErrorMessage="1" sqref="J11">
      <formula1>"Yes,No"</formula1>
    </dataValidation>
    <dataValidation type="custom" showInputMessage="1" showErrorMessage="1" sqref="E29">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3"/>
  <sheetViews>
    <sheetView showGridLines="0" showRowColHeaders="0" zoomScaleNormal="100" workbookViewId="0"/>
  </sheetViews>
  <sheetFormatPr defaultRowHeight="12.75"/>
  <cols>
    <col min="1" max="1" width="26.28515625" style="7" customWidth="1"/>
    <col min="2" max="2" width="11.5703125" style="7" customWidth="1"/>
    <col min="3" max="3" width="19.28515625" style="7" customWidth="1"/>
    <col min="4" max="4" width="3.7109375" style="7" customWidth="1"/>
    <col min="5" max="5" width="40.7109375" style="7" customWidth="1"/>
    <col min="6" max="7" width="15.7109375" style="7" customWidth="1"/>
    <col min="8" max="8" width="3.7109375" style="7" customWidth="1"/>
    <col min="9" max="9" width="27.42578125" style="7" customWidth="1"/>
    <col min="10" max="16384" width="9.140625" style="7"/>
  </cols>
  <sheetData>
    <row r="1" spans="2:9" ht="20.100000000000001" customHeight="1"/>
    <row r="2" spans="2:9">
      <c r="B2" s="88" t="s">
        <v>4</v>
      </c>
      <c r="C2" s="88"/>
      <c r="D2" s="88"/>
      <c r="E2" s="88"/>
      <c r="F2" s="88"/>
      <c r="G2" s="88"/>
      <c r="H2" s="88"/>
      <c r="I2" s="88"/>
    </row>
    <row r="3" spans="2:9" ht="5.0999999999999996" customHeight="1">
      <c r="E3" s="8"/>
    </row>
    <row r="4" spans="2:9">
      <c r="B4" s="115" t="s">
        <v>31</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9"/>
      <c r="E11" s="10"/>
      <c r="F11" s="10"/>
      <c r="G11" s="10"/>
      <c r="H11" s="11"/>
    </row>
    <row r="12" spans="2:9">
      <c r="D12" s="12"/>
      <c r="E12" s="127" t="str">
        <f>+IF(Input!H22="","",+PROPER(Input!H22))</f>
        <v>Your Business Name</v>
      </c>
      <c r="F12" s="128"/>
      <c r="G12" s="129"/>
      <c r="H12" s="14"/>
    </row>
    <row r="13" spans="2:9">
      <c r="D13" s="12"/>
      <c r="E13" s="130" t="s">
        <v>13</v>
      </c>
      <c r="F13" s="131"/>
      <c r="G13" s="132"/>
      <c r="H13" s="14"/>
    </row>
    <row r="14" spans="2:9">
      <c r="D14" s="12"/>
      <c r="E14" s="133" t="str">
        <f>+CONCATENATE(Input!H23," County, ",Input!H24)</f>
        <v>Westchester County, New York</v>
      </c>
      <c r="F14" s="134"/>
      <c r="G14" s="135"/>
      <c r="H14" s="14"/>
    </row>
    <row r="15" spans="2:9" ht="5.0999999999999996" customHeight="1">
      <c r="D15" s="12"/>
      <c r="E15" s="58"/>
      <c r="F15" s="13"/>
      <c r="G15" s="59"/>
      <c r="H15" s="14"/>
    </row>
    <row r="16" spans="2:9">
      <c r="D16" s="12"/>
      <c r="E16" s="60" t="str">
        <f>IF(Input!E29&lt;&gt;"",Input!E29,"")</f>
        <v>Item</v>
      </c>
      <c r="F16" s="39" t="str">
        <f>IF(Input!F29&lt;&gt;"",Input!F29,"")</f>
        <v>Westchester</v>
      </c>
      <c r="G16" s="61" t="str">
        <f>IF(Input!G29&lt;&gt;"",Input!G29,"")</f>
        <v>New York</v>
      </c>
      <c r="H16" s="14"/>
    </row>
    <row r="17" spans="4:8" ht="5.0999999999999996" customHeight="1">
      <c r="D17" s="12"/>
      <c r="E17" s="62"/>
      <c r="F17" s="31"/>
      <c r="G17" s="63"/>
      <c r="H17" s="14"/>
    </row>
    <row r="18" spans="4:8">
      <c r="D18" s="12"/>
      <c r="E18" s="64" t="s">
        <v>15</v>
      </c>
      <c r="F18" s="50">
        <f>IF(Input!F30&lt;&gt;"",Input!F30,"")</f>
        <v>6.6000000000000003E-2</v>
      </c>
      <c r="G18" s="65">
        <f>IF(Input!G30&lt;&gt;"",Input!G30,"")</f>
        <v>7.5999999999999998E-2</v>
      </c>
      <c r="H18" s="14"/>
    </row>
    <row r="19" spans="4:8">
      <c r="D19" s="12"/>
      <c r="E19" s="66" t="s">
        <v>16</v>
      </c>
      <c r="F19" s="51">
        <f>IF(Input!F31&lt;&gt;"",Input!F31,"")</f>
        <v>4.7E-2</v>
      </c>
      <c r="G19" s="67">
        <f>IF(Input!G31&lt;&gt;"",Input!G31,"")</f>
        <v>8.5000000000000006E-2</v>
      </c>
      <c r="H19" s="14"/>
    </row>
    <row r="20" spans="4:8">
      <c r="D20" s="12"/>
      <c r="E20" s="64" t="s">
        <v>19</v>
      </c>
      <c r="F20" s="50">
        <f>IF(Input!F32&lt;&gt;"",Input!F32,"")</f>
        <v>7.9000000000000001E-2</v>
      </c>
      <c r="G20" s="65">
        <f>IF(Input!G32&lt;&gt;"",Input!G32,"")</f>
        <v>9.6000000000000002E-2</v>
      </c>
      <c r="H20" s="14"/>
    </row>
    <row r="21" spans="4:8">
      <c r="D21" s="12"/>
      <c r="E21" s="66" t="s">
        <v>20</v>
      </c>
      <c r="F21" s="51">
        <f>IF(Input!F33&lt;&gt;"",Input!F33,"")</f>
        <v>0.29199999999999998</v>
      </c>
      <c r="G21" s="67">
        <f>IF(Input!G33&lt;&gt;"",Input!G33,"")</f>
        <v>0.29599999999999999</v>
      </c>
      <c r="H21" s="14"/>
    </row>
    <row r="22" spans="4:8" ht="5.0999999999999996" customHeight="1">
      <c r="D22" s="12"/>
      <c r="E22" s="62"/>
      <c r="F22" s="31"/>
      <c r="G22" s="63"/>
      <c r="H22" s="14"/>
    </row>
    <row r="23" spans="4:8">
      <c r="D23" s="12"/>
      <c r="E23" s="64" t="str">
        <f>IF(Input!E35&lt;&gt;"",Input!E35,"")</f>
        <v>Manufacturers shipments ($1000)</v>
      </c>
      <c r="F23" s="42">
        <f>IF(Input!F35&lt;&gt;"",Input!F35,"")</f>
        <v>4180869</v>
      </c>
      <c r="G23" s="68">
        <f>IF(Input!G35&lt;&gt;"",Input!G35,"")</f>
        <v>147317463</v>
      </c>
      <c r="H23" s="14"/>
    </row>
    <row r="24" spans="4:8">
      <c r="D24" s="12"/>
      <c r="E24" s="69" t="str">
        <f>IF(Input!E36&lt;&gt;"",Input!E36,"")</f>
        <v>Wholesale trade sales ($1000)</v>
      </c>
      <c r="F24" s="41">
        <f>IF(Input!F36&lt;&gt;"",Input!F36,"")</f>
        <v>37819511</v>
      </c>
      <c r="G24" s="70">
        <f>IF(Input!G36&lt;&gt;"",Input!G36,"")</f>
        <v>343663041</v>
      </c>
      <c r="H24" s="14"/>
    </row>
    <row r="25" spans="4:8">
      <c r="D25" s="12"/>
      <c r="E25" s="64" t="str">
        <f>IF(Input!E37&lt;&gt;"",Input!E37,"")</f>
        <v>Retail sales ($1000)</v>
      </c>
      <c r="F25" s="42">
        <f>IF(Input!F37&lt;&gt;"",Input!F37,"")</f>
        <v>11807085</v>
      </c>
      <c r="G25" s="68">
        <f>IF(Input!G37&lt;&gt;"",Input!G37,"")</f>
        <v>178067530</v>
      </c>
      <c r="H25" s="14"/>
    </row>
    <row r="26" spans="4:8">
      <c r="D26" s="12"/>
      <c r="E26" s="71" t="str">
        <f>IF(Input!E38&lt;&gt;"",Input!E38,"")</f>
        <v>Retail sales per capita</v>
      </c>
      <c r="F26" s="40">
        <f>IF(Input!F38&lt;&gt;"",Input!F38,"")</f>
        <v>12589</v>
      </c>
      <c r="G26" s="72">
        <f>IF(Input!G38&lt;&gt;"",Input!G38,"")</f>
        <v>9298</v>
      </c>
      <c r="H26" s="14"/>
    </row>
    <row r="27" spans="4:8">
      <c r="D27" s="12"/>
      <c r="E27" s="73" t="str">
        <f>IF(Input!E39&lt;&gt;"",Input!E39,"")</f>
        <v>Accomodation and food services sales ($1000)</v>
      </c>
      <c r="F27" s="43">
        <f>IF(Input!F39&lt;&gt;"",Input!F39,"")</f>
        <v>1322936</v>
      </c>
      <c r="G27" s="74">
        <f>IF(Input!G39&lt;&gt;"",Input!G39,"")</f>
        <v>27835952</v>
      </c>
      <c r="H27" s="14"/>
    </row>
    <row r="28" spans="4:8">
      <c r="D28" s="12"/>
      <c r="E28" s="66" t="str">
        <f>IF(Input!E40&lt;&gt;"",Input!E40,"")</f>
        <v>Building permits 2009</v>
      </c>
      <c r="F28" s="38">
        <f>IF(Input!F40&lt;&gt;"",Input!F40,"")</f>
        <v>459</v>
      </c>
      <c r="G28" s="75">
        <f>IF(Input!G40&lt;&gt;"",Input!G40,"")</f>
        <v>18344</v>
      </c>
      <c r="H28" s="14"/>
    </row>
    <row r="29" spans="4:8">
      <c r="D29" s="12"/>
      <c r="E29" s="76" t="str">
        <f>IF(Input!E41&lt;&gt;"",Input!E41,"")</f>
        <v>Non Employer Establishments (2012)</v>
      </c>
      <c r="F29" s="44">
        <f>IF(Input!F41&lt;&gt;"",Input!F41,"")</f>
        <v>6520390</v>
      </c>
      <c r="G29" s="77">
        <f>IF(Input!G41&lt;&gt;"",Input!G41,"")</f>
        <v>174070949</v>
      </c>
      <c r="H29" s="14"/>
    </row>
    <row r="30" spans="4:8" ht="5.0999999999999996" customHeight="1">
      <c r="D30" s="12"/>
      <c r="E30" s="62"/>
      <c r="F30" s="31"/>
      <c r="G30" s="63"/>
      <c r="H30" s="14"/>
    </row>
    <row r="31" spans="4:8">
      <c r="D31" s="12"/>
      <c r="E31" s="69" t="str">
        <f>IF(Input!E43&lt;&gt;"",Input!E43,"")</f>
        <v>Sales Tax (Enter avg. for the State number)</v>
      </c>
      <c r="F31" s="45">
        <f>IF(Input!F43&lt;&gt;"",Input!F43,"")</f>
        <v>8.2500000000000004E-2</v>
      </c>
      <c r="G31" s="78">
        <f>IF(Input!G43&lt;&gt;"",Input!G43,"")</f>
        <v>0.06</v>
      </c>
      <c r="H31" s="14"/>
    </row>
    <row r="32" spans="4:8" ht="13.5">
      <c r="D32" s="12"/>
      <c r="E32" s="124" t="s">
        <v>3</v>
      </c>
      <c r="F32" s="125"/>
      <c r="G32" s="126"/>
      <c r="H32" s="14"/>
    </row>
    <row r="33" spans="4:8">
      <c r="D33" s="15"/>
      <c r="E33" s="16"/>
      <c r="F33" s="16"/>
      <c r="G33" s="16"/>
      <c r="H33" s="17"/>
    </row>
  </sheetData>
  <sheetProtection password="E77B" sheet="1" objects="1" scenarios="1"/>
  <mergeCells count="6">
    <mergeCell ref="B2:I2"/>
    <mergeCell ref="B4:I9"/>
    <mergeCell ref="E32:G32"/>
    <mergeCell ref="E12:G12"/>
    <mergeCell ref="E13:G13"/>
    <mergeCell ref="E14:G14"/>
  </mergeCells>
  <phoneticPr fontId="1" type="noConversion"/>
  <hyperlinks>
    <hyperlink ref="E32"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2015-04-16T02:54:31Z</dcterms:modified>
</cp:coreProperties>
</file>